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2602919\Documents\003 FSV\INTERIERY\VZ\Dotaz č. 1\"/>
    </mc:Choice>
  </mc:AlternateContent>
  <xr:revisionPtr revIDLastSave="0" documentId="13_ncr:1_{2EAC5C4E-82AB-483D-A37D-CE06A6DFA435}" xr6:coauthVersionLast="47" xr6:coauthVersionMax="47" xr10:uidLastSave="{00000000-0000-0000-0000-000000000000}"/>
  <bookViews>
    <workbookView xWindow="-108" yWindow="-108" windowWidth="23256" windowHeight="12576" tabRatio="873" xr2:uid="{00000000-000D-0000-FFFF-FFFF00000000}"/>
  </bookViews>
  <sheets>
    <sheet name="REKAPITULACE" sheetId="1" r:id="rId1"/>
    <sheet name="POZN" sheetId="23" r:id="rId2"/>
    <sheet name="A.01 NÁBYTEK" sheetId="37" r:id="rId3"/>
  </sheets>
  <externalReferences>
    <externalReference r:id="rId4"/>
  </externalReferences>
  <definedNames>
    <definedName name="AL_obvodový_plášť">'[1]SO 11.1A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ruhlářské">'[1]SO 11.1A Výkaz výměr'!#REF!</definedName>
    <definedName name="Kovové_stavební_doplňkové_konstrukce">'[1]SO 11.1A Výkaz výměr'!#REF!</definedName>
    <definedName name="Malby__tapety__nátěry__nástřiky">'[1]SO 11.1A Výkaz výměr'!#REF!</definedName>
    <definedName name="_xlnm.Print_Titles" localSheetId="2">'A.01 NÁBYTEK'!$15:$15</definedName>
    <definedName name="Obklady_keramické">'[1]SO 11.1A Výkaz výměr'!#REF!</definedName>
    <definedName name="_xlnm.Print_Area" localSheetId="2">'A.01 NÁBYTEK'!$A$1:$J$20</definedName>
    <definedName name="_xlnm.Print_Area" localSheetId="1">POZN!$A$1:$I$26</definedName>
    <definedName name="_xlnm.Print_Area" localSheetId="0">REKAPITULACE!$A$1:$J$26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F16" i="1"/>
  <c r="C21" i="1" l="1"/>
  <c r="B21" i="1"/>
  <c r="A2" i="37" l="1"/>
  <c r="A1" i="1"/>
  <c r="B9" i="1"/>
  <c r="B8" i="1"/>
  <c r="G20" i="37"/>
  <c r="I20" i="37" s="1"/>
  <c r="G19" i="37" l="1"/>
  <c r="I19" i="37" s="1"/>
  <c r="J17" i="37" l="1"/>
  <c r="I11" i="37" s="1"/>
  <c r="I21" i="1" s="1"/>
  <c r="I20" i="1" s="1"/>
  <c r="I24" i="1" s="1"/>
  <c r="I25" i="1" l="1"/>
  <c r="I26" i="1" s="1"/>
</calcChain>
</file>

<file path=xl/sharedStrings.xml><?xml version="1.0" encoding="utf-8"?>
<sst xmlns="http://schemas.openxmlformats.org/spreadsheetml/2006/main" count="54" uniqueCount="53">
  <si>
    <t>ozn. části:</t>
  </si>
  <si>
    <t xml:space="preserve"> CENA</t>
  </si>
  <si>
    <t>CELKOVÁ REKAPITULACE</t>
  </si>
  <si>
    <t>CENA CELKEM bez DPH:</t>
  </si>
  <si>
    <t>CENA CELKEM včetně DPH:</t>
  </si>
  <si>
    <t>DPH CELKEM 21 %:</t>
  </si>
  <si>
    <t>název části:</t>
  </si>
  <si>
    <t>Celková cena:</t>
  </si>
  <si>
    <t>Popis, rozměry, specifikace, typ</t>
  </si>
  <si>
    <t>měrná jednotka</t>
  </si>
  <si>
    <t>Celkem část</t>
  </si>
  <si>
    <t xml:space="preserve">Veškeré použité zařízení a materiály musí být schválené pro použití v ČR , musí k nim být dodána veškerá potřebná technická dokumentace v českém jazyce, příslušné atesty, případně doklady o shodě. </t>
  </si>
  <si>
    <t xml:space="preserve">Veškeré zařízení a materiály se rozumí včetně dodávky, montáže a elektrického připojení či technologického a  programového vybavení, včetně veškerého potřebného pomocného materiálu (montážní materiál, propojovací krabičky, spojovací materiál...). </t>
  </si>
  <si>
    <t xml:space="preserve">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 a nemůže být brán zřetel. </t>
  </si>
  <si>
    <t>kpl</t>
  </si>
  <si>
    <t>ks</t>
  </si>
  <si>
    <t>cena / jednotku (Kč)</t>
  </si>
  <si>
    <t>cena celkem (Kč)</t>
  </si>
  <si>
    <t>A.01</t>
  </si>
  <si>
    <t>číslo prvku dle výpisu</t>
  </si>
  <si>
    <t>A.01.01</t>
  </si>
  <si>
    <t>INTERIÉROVÉ PRVKY</t>
  </si>
  <si>
    <t>množství objekt A</t>
  </si>
  <si>
    <t>NÁBYTEK</t>
  </si>
  <si>
    <t>množství celkem</t>
  </si>
  <si>
    <t>A</t>
  </si>
  <si>
    <t>SEDACÍ NÁBYTEK</t>
  </si>
  <si>
    <t>číslo položky</t>
  </si>
  <si>
    <t>A.01.01.12</t>
  </si>
  <si>
    <t>A.01.01.13</t>
  </si>
  <si>
    <t>N-122</t>
  </si>
  <si>
    <t>N-123</t>
  </si>
  <si>
    <t>OCENĚNÝ SOUPIS PRVKŮ</t>
  </si>
  <si>
    <t>Nedílnou součástí výkazu výměr projektová dokumentace projektu interiéru.</t>
  </si>
  <si>
    <t xml:space="preserve">POZNÁMKY K SOUPISU PRVKŮ </t>
  </si>
  <si>
    <t>POLOŽKY SOUPISU</t>
  </si>
  <si>
    <t>Vybraný uchazeč předloží před podpisem smlouvy vzorky těchto prvků:
1)	Židle čalouněná stohovatelná, prvek N-11 resp. N-115
2)	Židle stohovatelná překližková, prvek N-114
3)	Židle kancelářská otočná, prvek N-13 resp. N-119
4)	Sedačka sklopná sedačka vč. stolku, položka N-123, technický list povrchového materiálu 06_15, technický list mechanismu sedačky 04_01 a vybavení stolku 04_02, technický list látkového čalounění 06_11. Sedačka bude ukotvena do podlahy pro překontrolování funkce sklápění. Stolek bude ukotven do podlahy. 
-	hodnoceno bude splnění materiálových a estetických požadavků, dodržení celkových rozměrů - kde je kladen důraz na prostorovou úspornost prvků, dodržení certifikace jednotlivých materiálů
5)	Modulární sedací systém, prvky N-05, N-06 resp. N-124, N125
6)	Regál na knihy, prvek N-28
7)	Sestava polic a obkladu nad kancelářským stolem, prvek N-33 resp. N-132. Police budou ukotveny na zeď skrytými trny (dle tech. list. 06_16). SDK nebo zděná příčka nezaklopená tak, aby byla překontrolovatelná stabilita a nosnost prvků.
8)	Stůl s podnožím pro 4 osoby, prvek N-26
-	hodnoceno bude provedení letmého ukotvení desky, detaily provedení podnoží, nosnost a tuhost konstrukce, technické provedení elektrifikace stolu a návaznost na instalaci osvětlení
9)	Lampička do studoven, prvek S-05. Výrobek bude instalován na pracovním stole N-26 viz výše.
-	hodnoceno bude designové provedení lampičky, kotvení ke stolu a možnosti el. napojení, detaily provedení kce a nastavitelnost směrování lampy</t>
  </si>
  <si>
    <t>Uchazeč k cenové nabídce předloží vzorek těchto prvků:
1)	Fyzický vzorkovník čalounické látky dle technického listu 06_11
-	hodnoceno bude splnění materiálových a estetických požadavků, dodržení ekologické certifikace a technologických vlastností (složení, trvanlivost materiálu apod.) a rozsah výběru barevností (min. 35 barevných odstínů)
2)	Fyzický vzorkovník koženky dle technického listu 06_06
-	hodnoceno bude splnění materiálových a estetických požadavků, dodržení technologických vlastností materiálu (složení, trvanlivost materiálu apod.) a rozsah výběru barevností (min. 32 barevných odstínů)
3)	Fyzický vzorek provedení pruhovaného čalounění určeného na opěradlo židle, viz prvek N-12 resp. N-116 židle přísedová; N-13 resp. N-119 židle kancelářská, látka dle technického listu 06_11, horizontální prošití čalounění z polyuretanové pěny dle technického listu 06_14, vzdálenost pruhů 20-25 mm, velikost vzorku min. 80x100 mm
-	hodnoceno bude splnění materiálových a estetických požadavků, dodržení technologických vlastností materiálů (složení, trvanlivost materiálu apod.)
4)	Fyzický vzorek kompozitního materiálu – umělého kamene (prvky recepcí, výdejních pultů, kavárenského pultu, šatních pultů) dle technického listu 06_01, velikost vzorku min. 20 x 30 mm
-	hodnoceno bude splnění materiálových a estetických požadavků, dodržení technologických vlastností materiálů (složení, barevná stálost, jednotnost barvy, zrnitost materiálu)
5)	Fyzický vzorek desky stolu z březové překližky odýhované přírodní dubovou dýhou, velikost vzorku min. A4 (297 x 210 mm, tl. 18 mm), použití pro prvek N-101 apod., technický list 06_09
-	hodnoceno bude splnění materiálových a estetických požadavků, tuhost desky, kvalita přírodní dubové dýhy a četnost opakování vzoru</t>
  </si>
  <si>
    <t>množství objekty BC</t>
  </si>
  <si>
    <t>BAAROVA 231/36, 140 00 PRAHA 4</t>
  </si>
  <si>
    <t>APRIS 3MP s.r.o.</t>
  </si>
  <si>
    <t>Nedílnou součástí výkazu výměr je dokumentace pro výběr zhotovitele interiéru (revize 2)</t>
  </si>
  <si>
    <t>datum:</t>
  </si>
  <si>
    <t>06/2021</t>
  </si>
  <si>
    <t>INVESTOR:</t>
  </si>
  <si>
    <t>HL. PROJEKTANT INTERIÉRU:</t>
  </si>
  <si>
    <t>SEDAČKA SKLOPNÁ SE SKLOPNÝM STOLKEM</t>
  </si>
  <si>
    <t>SEDAČKA SKLOPNÁ NÁSTĚNNÁ</t>
  </si>
  <si>
    <t>-</t>
  </si>
  <si>
    <t>SKLOPNÉ SEDAČKY</t>
  </si>
  <si>
    <t xml:space="preserve">Část: </t>
  </si>
  <si>
    <t xml:space="preserve">VYPRACOVANÝ NA ZÁKLADĚ DOKUMENTACE PRO VÝBĚR ZHOTOVITELE </t>
  </si>
  <si>
    <t>OCENĚNÝ SOUPIS PRVKŮ VYPRACOVANÝ NA ZÁKLADĚ DOKUMENTACE PRO VÝBĚR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</si>
</sst>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#,##0.00&quot; &quot;[$Kč-405];[Red]&quot;-&quot;#,##0.00&quot; &quot;[$Kč-405]"/>
    <numFmt numFmtId="166" formatCode="#,##0.0"/>
    <numFmt numFmtId="167" formatCode="#,##0\ _K_č"/>
  </numFmts>
  <fonts count="3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1"/>
      <charset val="238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name val="Times New Roman CE"/>
      <charset val="238"/>
    </font>
    <font>
      <b/>
      <sz val="20"/>
      <name val="Arial Narrow"/>
      <family val="2"/>
      <charset val="238"/>
    </font>
    <font>
      <sz val="14"/>
      <name val="Arial Narrow"/>
      <family val="2"/>
      <charset val="238"/>
    </font>
    <font>
      <sz val="9"/>
      <name val="Arial Narrow"/>
      <family val="2"/>
      <charset val="238"/>
    </font>
    <font>
      <b/>
      <u/>
      <sz val="14"/>
      <name val="Arial Narrow"/>
      <family val="2"/>
      <charset val="238"/>
    </font>
    <font>
      <u/>
      <sz val="14"/>
      <name val="Arial Narrow"/>
      <family val="2"/>
      <charset val="238"/>
    </font>
    <font>
      <b/>
      <sz val="10"/>
      <name val="Arial"/>
      <family val="2"/>
      <charset val="238"/>
    </font>
    <font>
      <sz val="6.5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30">
    <xf numFmtId="0" fontId="0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0" borderId="0"/>
    <xf numFmtId="165" fontId="22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</cellStyleXfs>
  <cellXfs count="127">
    <xf numFmtId="0" fontId="0" fillId="0" borderId="0" xfId="0"/>
    <xf numFmtId="0" fontId="7" fillId="0" borderId="0" xfId="2"/>
    <xf numFmtId="0" fontId="15" fillId="0" borderId="0" xfId="2" applyFont="1"/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9" fillId="0" borderId="0" xfId="0" applyNumberFormat="1" applyFont="1" applyAlignment="1" applyProtection="1">
      <alignment vertical="center"/>
    </xf>
    <xf numFmtId="49" fontId="9" fillId="0" borderId="2" xfId="0" applyNumberFormat="1" applyFont="1" applyBorder="1" applyAlignment="1" applyProtection="1">
      <alignment horizontal="left" vertical="center" wrapText="1"/>
    </xf>
    <xf numFmtId="3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3" fontId="12" fillId="0" borderId="3" xfId="0" applyNumberFormat="1" applyFont="1" applyFill="1" applyBorder="1" applyAlignment="1" applyProtection="1">
      <alignment vertical="center"/>
    </xf>
    <xf numFmtId="3" fontId="13" fillId="0" borderId="8" xfId="0" applyNumberFormat="1" applyFont="1" applyFill="1" applyBorder="1" applyAlignment="1" applyProtection="1">
      <alignment vertical="center"/>
    </xf>
    <xf numFmtId="4" fontId="9" fillId="0" borderId="3" xfId="0" applyNumberFormat="1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 applyProtection="1">
      <alignment vertical="center"/>
    </xf>
    <xf numFmtId="0" fontId="15" fillId="0" borderId="0" xfId="2" applyFont="1" applyAlignment="1">
      <alignment vertical="top"/>
    </xf>
    <xf numFmtId="3" fontId="11" fillId="0" borderId="5" xfId="0" applyNumberFormat="1" applyFont="1" applyFill="1" applyBorder="1" applyAlignment="1" applyProtection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49" fontId="9" fillId="0" borderId="11" xfId="0" applyNumberFormat="1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164" fontId="10" fillId="0" borderId="0" xfId="0" applyNumberFormat="1" applyFont="1" applyFill="1" applyBorder="1" applyAlignment="1" applyProtection="1">
      <alignment horizontal="right" vertical="center"/>
    </xf>
    <xf numFmtId="49" fontId="9" fillId="0" borderId="2" xfId="0" applyNumberFormat="1" applyFont="1" applyBorder="1" applyAlignment="1" applyProtection="1">
      <alignment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8" fillId="0" borderId="0" xfId="0" applyFont="1" applyFill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4" fontId="26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9" fillId="0" borderId="3" xfId="0" applyFont="1" applyFill="1" applyBorder="1" applyAlignment="1" applyProtection="1">
      <alignment horizontal="left" vertical="center"/>
    </xf>
    <xf numFmtId="0" fontId="11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 wrapText="1"/>
    </xf>
    <xf numFmtId="3" fontId="11" fillId="0" borderId="12" xfId="0" applyNumberFormat="1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center" vertical="center" wrapText="1"/>
    </xf>
    <xf numFmtId="3" fontId="12" fillId="0" borderId="14" xfId="0" applyNumberFormat="1" applyFont="1" applyFill="1" applyBorder="1" applyAlignment="1" applyProtection="1">
      <alignment vertical="center"/>
    </xf>
    <xf numFmtId="4" fontId="9" fillId="0" borderId="14" xfId="0" applyNumberFormat="1" applyFont="1" applyFill="1" applyBorder="1" applyAlignment="1" applyProtection="1">
      <alignment horizontal="right" vertical="center"/>
    </xf>
    <xf numFmtId="0" fontId="25" fillId="0" borderId="13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left" vertical="center" wrapText="1"/>
    </xf>
    <xf numFmtId="3" fontId="13" fillId="0" borderId="14" xfId="0" applyNumberFormat="1" applyFont="1" applyFill="1" applyBorder="1" applyAlignment="1" applyProtection="1">
      <alignment vertical="center"/>
    </xf>
    <xf numFmtId="3" fontId="11" fillId="0" borderId="8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14" fontId="8" fillId="0" borderId="0" xfId="0" applyNumberFormat="1" applyFont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2" applyFont="1" applyFill="1"/>
    <xf numFmtId="0" fontId="16" fillId="0" borderId="0" xfId="0" applyFont="1" applyFill="1" applyAlignment="1" applyProtection="1">
      <alignment vertical="center"/>
    </xf>
    <xf numFmtId="4" fontId="16" fillId="0" borderId="0" xfId="0" applyNumberFormat="1" applyFont="1" applyFill="1" applyAlignment="1" applyProtection="1">
      <alignment vertical="center" wrapText="1"/>
    </xf>
    <xf numFmtId="4" fontId="9" fillId="0" borderId="0" xfId="0" applyNumberFormat="1" applyFont="1" applyFill="1" applyAlignment="1" applyProtection="1">
      <alignment vertical="center"/>
    </xf>
    <xf numFmtId="3" fontId="9" fillId="0" borderId="0" xfId="0" applyNumberFormat="1" applyFont="1" applyAlignment="1" applyProtection="1">
      <alignment vertical="center"/>
      <protection locked="0"/>
    </xf>
    <xf numFmtId="166" fontId="9" fillId="0" borderId="1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164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horizontal="left" vertical="center" wrapText="1" indent="2"/>
    </xf>
    <xf numFmtId="164" fontId="11" fillId="0" borderId="2" xfId="0" applyNumberFormat="1" applyFont="1" applyFill="1" applyBorder="1" applyAlignment="1" applyProtection="1">
      <alignment vertical="center"/>
    </xf>
    <xf numFmtId="49" fontId="10" fillId="0" borderId="0" xfId="0" applyNumberFormat="1" applyFont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8" fillId="0" borderId="0" xfId="0" applyNumberFormat="1" applyFont="1" applyAlignment="1" applyProtection="1">
      <alignment vertical="center"/>
    </xf>
    <xf numFmtId="14" fontId="8" fillId="0" borderId="0" xfId="0" applyNumberFormat="1" applyFont="1" applyAlignment="1" applyProtection="1">
      <alignment vertical="center"/>
    </xf>
    <xf numFmtId="0" fontId="9" fillId="0" borderId="0" xfId="0" applyFont="1" applyAlignment="1">
      <alignment horizontal="left" vertical="center" indent="2"/>
    </xf>
    <xf numFmtId="164" fontId="8" fillId="0" borderId="15" xfId="0" applyNumberFormat="1" applyFont="1" applyFill="1" applyBorder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 indent="1"/>
    </xf>
    <xf numFmtId="164" fontId="35" fillId="0" borderId="0" xfId="0" applyNumberFormat="1" applyFont="1" applyAlignment="1">
      <alignment horizontal="right" vertical="center" indent="1"/>
    </xf>
    <xf numFmtId="167" fontId="9" fillId="0" borderId="0" xfId="0" applyNumberFormat="1" applyFont="1" applyAlignment="1">
      <alignment horizontal="right" vertical="center" indent="1"/>
    </xf>
    <xf numFmtId="167" fontId="9" fillId="0" borderId="0" xfId="0" applyNumberFormat="1" applyFont="1" applyFill="1" applyAlignment="1" applyProtection="1">
      <alignment horizontal="right" vertical="center" indent="1"/>
    </xf>
    <xf numFmtId="0" fontId="8" fillId="0" borderId="0" xfId="0" applyFont="1" applyFill="1" applyAlignment="1" applyProtection="1">
      <alignment horizontal="center" vertical="center" wrapText="1"/>
    </xf>
    <xf numFmtId="0" fontId="33" fillId="0" borderId="0" xfId="0" applyFont="1" applyFill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16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0" fontId="32" fillId="0" borderId="0" xfId="2" applyFont="1" applyFill="1" applyAlignment="1">
      <alignment horizontal="left" vertical="top" wrapText="1"/>
    </xf>
    <xf numFmtId="0" fontId="8" fillId="0" borderId="0" xfId="2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30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164" fontId="10" fillId="0" borderId="6" xfId="0" applyNumberFormat="1" applyFont="1" applyFill="1" applyBorder="1" applyAlignment="1" applyProtection="1">
      <alignment horizontal="right" vertical="center"/>
    </xf>
    <xf numFmtId="164" fontId="10" fillId="0" borderId="7" xfId="0" applyNumberFormat="1" applyFont="1" applyFill="1" applyBorder="1" applyAlignment="1" applyProtection="1">
      <alignment horizontal="right" vertical="center"/>
    </xf>
    <xf numFmtId="49" fontId="9" fillId="0" borderId="4" xfId="0" applyNumberFormat="1" applyFont="1" applyBorder="1" applyAlignment="1" applyProtection="1">
      <alignment horizontal="center" vertical="center"/>
    </xf>
    <xf numFmtId="49" fontId="9" fillId="0" borderId="3" xfId="0" applyNumberFormat="1" applyFont="1" applyBorder="1" applyAlignment="1" applyProtection="1">
      <alignment horizontal="center" vertical="center"/>
    </xf>
    <xf numFmtId="49" fontId="9" fillId="0" borderId="8" xfId="0" applyNumberFormat="1" applyFont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left" vertical="center"/>
    </xf>
    <xf numFmtId="0" fontId="10" fillId="0" borderId="3" xfId="0" applyFont="1" applyFill="1" applyBorder="1" applyAlignment="1" applyProtection="1">
      <alignment horizontal="left" vertical="center"/>
    </xf>
    <xf numFmtId="0" fontId="9" fillId="0" borderId="0" xfId="0" applyNumberFormat="1" applyFont="1" applyAlignment="1" applyProtection="1">
      <alignment vertical="center" wrapText="1"/>
    </xf>
    <xf numFmtId="49" fontId="23" fillId="0" borderId="0" xfId="2" applyNumberFormat="1" applyFont="1" applyBorder="1" applyAlignment="1" applyProtection="1">
      <alignment horizontal="center" vertical="center" wrapText="1"/>
    </xf>
    <xf numFmtId="49" fontId="23" fillId="0" borderId="15" xfId="2" applyNumberFormat="1" applyFont="1" applyBorder="1" applyAlignment="1" applyProtection="1">
      <alignment horizontal="center" vertical="center" wrapText="1"/>
    </xf>
    <xf numFmtId="0" fontId="9" fillId="0" borderId="0" xfId="2" applyNumberFormat="1" applyFont="1" applyAlignment="1" applyProtection="1">
      <alignment vertical="center" wrapText="1"/>
    </xf>
  </cellXfs>
  <cellStyles count="830">
    <cellStyle name="Excel Built-in Normal" xfId="3" xr:uid="{00000000-0005-0000-0000-000000000000}"/>
    <cellStyle name="Excel Built-in Normal 2" xfId="146" xr:uid="{00000000-0005-0000-0000-000001000000}"/>
    <cellStyle name="Excel Built-in Normal 3" xfId="148" xr:uid="{00000000-0005-0000-0000-000002000000}"/>
    <cellStyle name="Excel Built-in Normal 4" xfId="150" xr:uid="{00000000-0005-0000-0000-000003000000}"/>
    <cellStyle name="Excel Built-in Normal 5" xfId="152" xr:uid="{00000000-0005-0000-0000-000004000000}"/>
    <cellStyle name="Excel Built-in Normal 6" xfId="153" xr:uid="{00000000-0005-0000-0000-000005000000}"/>
    <cellStyle name="Excel Built-in Normal 7" xfId="155" xr:uid="{00000000-0005-0000-0000-000006000000}"/>
    <cellStyle name="Heading" xfId="158" xr:uid="{00000000-0005-0000-0000-000007000000}"/>
    <cellStyle name="Heading1" xfId="159" xr:uid="{00000000-0005-0000-0000-000008000000}"/>
    <cellStyle name="Normální" xfId="0" builtinId="0"/>
    <cellStyle name="normální 10" xfId="4" xr:uid="{00000000-0005-0000-0000-00000A000000}"/>
    <cellStyle name="normální 11" xfId="5" xr:uid="{00000000-0005-0000-0000-00000B000000}"/>
    <cellStyle name="normální 12" xfId="6" xr:uid="{00000000-0005-0000-0000-00000C000000}"/>
    <cellStyle name="normální 14" xfId="7" xr:uid="{00000000-0005-0000-0000-00000D000000}"/>
    <cellStyle name="normální 15" xfId="8" xr:uid="{00000000-0005-0000-0000-00000E000000}"/>
    <cellStyle name="normální 16" xfId="9" xr:uid="{00000000-0005-0000-0000-00000F000000}"/>
    <cellStyle name="normální 17" xfId="10" xr:uid="{00000000-0005-0000-0000-000010000000}"/>
    <cellStyle name="normální 18" xfId="11" xr:uid="{00000000-0005-0000-0000-000011000000}"/>
    <cellStyle name="normální 19" xfId="12" xr:uid="{00000000-0005-0000-0000-000012000000}"/>
    <cellStyle name="normální 2" xfId="1" xr:uid="{00000000-0005-0000-0000-000013000000}"/>
    <cellStyle name="Normální 2 10" xfId="110" xr:uid="{00000000-0005-0000-0000-000014000000}"/>
    <cellStyle name="Normální 2 11" xfId="113" xr:uid="{00000000-0005-0000-0000-000015000000}"/>
    <cellStyle name="Normální 2 12" xfId="116" xr:uid="{00000000-0005-0000-0000-000016000000}"/>
    <cellStyle name="Normální 2 13" xfId="119" xr:uid="{00000000-0005-0000-0000-000017000000}"/>
    <cellStyle name="Normální 2 14" xfId="122" xr:uid="{00000000-0005-0000-0000-000018000000}"/>
    <cellStyle name="Normální 2 15" xfId="125" xr:uid="{00000000-0005-0000-0000-000019000000}"/>
    <cellStyle name="Normální 2 16" xfId="128" xr:uid="{00000000-0005-0000-0000-00001A000000}"/>
    <cellStyle name="Normální 2 17" xfId="131" xr:uid="{00000000-0005-0000-0000-00001B000000}"/>
    <cellStyle name="Normální 2 18" xfId="134" xr:uid="{00000000-0005-0000-0000-00001C000000}"/>
    <cellStyle name="Normální 2 19" xfId="137" xr:uid="{00000000-0005-0000-0000-00001D000000}"/>
    <cellStyle name="normální 2 2" xfId="13" xr:uid="{00000000-0005-0000-0000-00001E000000}"/>
    <cellStyle name="Normální 2 20" xfId="140" xr:uid="{00000000-0005-0000-0000-00001F000000}"/>
    <cellStyle name="Normální 2 21" xfId="143" xr:uid="{00000000-0005-0000-0000-000020000000}"/>
    <cellStyle name="Normální 2 3" xfId="89" xr:uid="{00000000-0005-0000-0000-000021000000}"/>
    <cellStyle name="Normální 2 3 10" xfId="115" xr:uid="{00000000-0005-0000-0000-000022000000}"/>
    <cellStyle name="Normální 2 3 11" xfId="118" xr:uid="{00000000-0005-0000-0000-000023000000}"/>
    <cellStyle name="Normální 2 3 12" xfId="121" xr:uid="{00000000-0005-0000-0000-000024000000}"/>
    <cellStyle name="Normální 2 3 13" xfId="124" xr:uid="{00000000-0005-0000-0000-000025000000}"/>
    <cellStyle name="Normální 2 3 14" xfId="127" xr:uid="{00000000-0005-0000-0000-000026000000}"/>
    <cellStyle name="Normální 2 3 15" xfId="130" xr:uid="{00000000-0005-0000-0000-000027000000}"/>
    <cellStyle name="Normální 2 3 16" xfId="133" xr:uid="{00000000-0005-0000-0000-000028000000}"/>
    <cellStyle name="Normální 2 3 17" xfId="136" xr:uid="{00000000-0005-0000-0000-000029000000}"/>
    <cellStyle name="Normální 2 3 18" xfId="139" xr:uid="{00000000-0005-0000-0000-00002A000000}"/>
    <cellStyle name="Normální 2 3 19" xfId="142" xr:uid="{00000000-0005-0000-0000-00002B000000}"/>
    <cellStyle name="Normální 2 3 2" xfId="91" xr:uid="{00000000-0005-0000-0000-00002C000000}"/>
    <cellStyle name="Normální 2 3 20" xfId="145" xr:uid="{00000000-0005-0000-0000-00002D000000}"/>
    <cellStyle name="Normální 2 3 3" xfId="94" xr:uid="{00000000-0005-0000-0000-00002E000000}"/>
    <cellStyle name="Normální 2 3 4" xfId="97" xr:uid="{00000000-0005-0000-0000-00002F000000}"/>
    <cellStyle name="Normální 2 3 5" xfId="100" xr:uid="{00000000-0005-0000-0000-000030000000}"/>
    <cellStyle name="Normální 2 3 6" xfId="103" xr:uid="{00000000-0005-0000-0000-000031000000}"/>
    <cellStyle name="Normální 2 3 7" xfId="106" xr:uid="{00000000-0005-0000-0000-000032000000}"/>
    <cellStyle name="Normální 2 3 8" xfId="109" xr:uid="{00000000-0005-0000-0000-000033000000}"/>
    <cellStyle name="Normální 2 3 9" xfId="112" xr:uid="{00000000-0005-0000-0000-000034000000}"/>
    <cellStyle name="Normální 2 4" xfId="92" xr:uid="{00000000-0005-0000-0000-000035000000}"/>
    <cellStyle name="Normální 2 5" xfId="95" xr:uid="{00000000-0005-0000-0000-000036000000}"/>
    <cellStyle name="Normální 2 6" xfId="98" xr:uid="{00000000-0005-0000-0000-000037000000}"/>
    <cellStyle name="Normální 2 7" xfId="101" xr:uid="{00000000-0005-0000-0000-000038000000}"/>
    <cellStyle name="Normální 2 8" xfId="104" xr:uid="{00000000-0005-0000-0000-000039000000}"/>
    <cellStyle name="Normální 2 9" xfId="107" xr:uid="{00000000-0005-0000-0000-00003A000000}"/>
    <cellStyle name="normální 20" xfId="14" xr:uid="{00000000-0005-0000-0000-00003B000000}"/>
    <cellStyle name="normální 21" xfId="15" xr:uid="{00000000-0005-0000-0000-00003C000000}"/>
    <cellStyle name="normální 22" xfId="16" xr:uid="{00000000-0005-0000-0000-00003D000000}"/>
    <cellStyle name="normální 23" xfId="17" xr:uid="{00000000-0005-0000-0000-00003E000000}"/>
    <cellStyle name="normální 24" xfId="18" xr:uid="{00000000-0005-0000-0000-00003F000000}"/>
    <cellStyle name="normální 25" xfId="19" xr:uid="{00000000-0005-0000-0000-000040000000}"/>
    <cellStyle name="normální 26" xfId="20" xr:uid="{00000000-0005-0000-0000-000041000000}"/>
    <cellStyle name="normální 27" xfId="21" xr:uid="{00000000-0005-0000-0000-000042000000}"/>
    <cellStyle name="normální 28" xfId="22" xr:uid="{00000000-0005-0000-0000-000043000000}"/>
    <cellStyle name="normální 29" xfId="23" xr:uid="{00000000-0005-0000-0000-000044000000}"/>
    <cellStyle name="Normální 3" xfId="2" xr:uid="{00000000-0005-0000-0000-000045000000}"/>
    <cellStyle name="normální 3 10" xfId="24" xr:uid="{00000000-0005-0000-0000-000046000000}"/>
    <cellStyle name="normální 3 11" xfId="25" xr:uid="{00000000-0005-0000-0000-000047000000}"/>
    <cellStyle name="normální 3 12" xfId="26" xr:uid="{00000000-0005-0000-0000-000048000000}"/>
    <cellStyle name="normální 3 13" xfId="27" xr:uid="{00000000-0005-0000-0000-000049000000}"/>
    <cellStyle name="normální 3 14" xfId="28" xr:uid="{00000000-0005-0000-0000-00004A000000}"/>
    <cellStyle name="normální 3 15" xfId="29" xr:uid="{00000000-0005-0000-0000-00004B000000}"/>
    <cellStyle name="normální 3 16" xfId="30" xr:uid="{00000000-0005-0000-0000-00004C000000}"/>
    <cellStyle name="normální 3 17" xfId="31" xr:uid="{00000000-0005-0000-0000-00004D000000}"/>
    <cellStyle name="normální 3 18" xfId="32" xr:uid="{00000000-0005-0000-0000-00004E000000}"/>
    <cellStyle name="normální 3 19" xfId="33" xr:uid="{00000000-0005-0000-0000-00004F000000}"/>
    <cellStyle name="normální 3 2" xfId="34" xr:uid="{00000000-0005-0000-0000-000050000000}"/>
    <cellStyle name="normální 3 20" xfId="35" xr:uid="{00000000-0005-0000-0000-000051000000}"/>
    <cellStyle name="normální 3 21" xfId="36" xr:uid="{00000000-0005-0000-0000-000052000000}"/>
    <cellStyle name="normální 3 22" xfId="37" xr:uid="{00000000-0005-0000-0000-000053000000}"/>
    <cellStyle name="normální 3 23" xfId="38" xr:uid="{00000000-0005-0000-0000-000054000000}"/>
    <cellStyle name="normální 3 24" xfId="39" xr:uid="{00000000-0005-0000-0000-000055000000}"/>
    <cellStyle name="normální 3 25" xfId="40" xr:uid="{00000000-0005-0000-0000-000056000000}"/>
    <cellStyle name="normální 3 26" xfId="41" xr:uid="{00000000-0005-0000-0000-000057000000}"/>
    <cellStyle name="normální 3 27" xfId="42" xr:uid="{00000000-0005-0000-0000-000058000000}"/>
    <cellStyle name="normální 3 28" xfId="43" xr:uid="{00000000-0005-0000-0000-000059000000}"/>
    <cellStyle name="normální 3 29" xfId="44" xr:uid="{00000000-0005-0000-0000-00005A000000}"/>
    <cellStyle name="normální 3 3" xfId="45" xr:uid="{00000000-0005-0000-0000-00005B000000}"/>
    <cellStyle name="normální 3 30" xfId="46" xr:uid="{00000000-0005-0000-0000-00005C000000}"/>
    <cellStyle name="normální 3 31" xfId="47" xr:uid="{00000000-0005-0000-0000-00005D000000}"/>
    <cellStyle name="normální 3 32" xfId="48" xr:uid="{00000000-0005-0000-0000-00005E000000}"/>
    <cellStyle name="normální 3 33" xfId="49" xr:uid="{00000000-0005-0000-0000-00005F000000}"/>
    <cellStyle name="normální 3 34" xfId="50" xr:uid="{00000000-0005-0000-0000-000060000000}"/>
    <cellStyle name="normální 3 35" xfId="51" xr:uid="{00000000-0005-0000-0000-000061000000}"/>
    <cellStyle name="Normální 3 36" xfId="90" xr:uid="{00000000-0005-0000-0000-000062000000}"/>
    <cellStyle name="Normální 3 36 2" xfId="183" xr:uid="{00000000-0005-0000-0000-000063000000}"/>
    <cellStyle name="Normální 3 36 2 2" xfId="240" xr:uid="{00000000-0005-0000-0000-000064000000}"/>
    <cellStyle name="Normální 3 36 2 2 2" xfId="354" xr:uid="{00000000-0005-0000-0000-000065000000}"/>
    <cellStyle name="Normální 3 36 2 2 2 2" xfId="696" xr:uid="{00000000-0005-0000-0000-000066000000}"/>
    <cellStyle name="Normální 3 36 2 2 3" xfId="468" xr:uid="{00000000-0005-0000-0000-000067000000}"/>
    <cellStyle name="Normální 3 36 2 2 3 2" xfId="810" xr:uid="{00000000-0005-0000-0000-000068000000}"/>
    <cellStyle name="Normální 3 36 2 2 4" xfId="582" xr:uid="{00000000-0005-0000-0000-000069000000}"/>
    <cellStyle name="Normální 3 36 2 3" xfId="297" xr:uid="{00000000-0005-0000-0000-00006A000000}"/>
    <cellStyle name="Normální 3 36 2 3 2" xfId="639" xr:uid="{00000000-0005-0000-0000-00006B000000}"/>
    <cellStyle name="Normální 3 36 2 4" xfId="411" xr:uid="{00000000-0005-0000-0000-00006C000000}"/>
    <cellStyle name="Normální 3 36 2 4 2" xfId="753" xr:uid="{00000000-0005-0000-0000-00006D000000}"/>
    <cellStyle name="Normální 3 36 2 5" xfId="525" xr:uid="{00000000-0005-0000-0000-00006E000000}"/>
    <cellStyle name="Normální 3 36 3" xfId="163" xr:uid="{00000000-0005-0000-0000-00006F000000}"/>
    <cellStyle name="Normální 3 36 3 2" xfId="221" xr:uid="{00000000-0005-0000-0000-000070000000}"/>
    <cellStyle name="Normální 3 36 3 2 2" xfId="335" xr:uid="{00000000-0005-0000-0000-000071000000}"/>
    <cellStyle name="Normální 3 36 3 2 2 2" xfId="677" xr:uid="{00000000-0005-0000-0000-000072000000}"/>
    <cellStyle name="Normální 3 36 3 2 3" xfId="449" xr:uid="{00000000-0005-0000-0000-000073000000}"/>
    <cellStyle name="Normální 3 36 3 2 3 2" xfId="791" xr:uid="{00000000-0005-0000-0000-000074000000}"/>
    <cellStyle name="Normální 3 36 3 2 4" xfId="563" xr:uid="{00000000-0005-0000-0000-000075000000}"/>
    <cellStyle name="Normální 3 36 3 3" xfId="278" xr:uid="{00000000-0005-0000-0000-000076000000}"/>
    <cellStyle name="Normální 3 36 3 3 2" xfId="620" xr:uid="{00000000-0005-0000-0000-000077000000}"/>
    <cellStyle name="Normální 3 36 3 4" xfId="392" xr:uid="{00000000-0005-0000-0000-000078000000}"/>
    <cellStyle name="Normální 3 36 3 4 2" xfId="734" xr:uid="{00000000-0005-0000-0000-000079000000}"/>
    <cellStyle name="Normální 3 36 3 5" xfId="506" xr:uid="{00000000-0005-0000-0000-00007A000000}"/>
    <cellStyle name="Normální 3 36 4" xfId="202" xr:uid="{00000000-0005-0000-0000-00007B000000}"/>
    <cellStyle name="Normální 3 36 4 2" xfId="316" xr:uid="{00000000-0005-0000-0000-00007C000000}"/>
    <cellStyle name="Normální 3 36 4 2 2" xfId="658" xr:uid="{00000000-0005-0000-0000-00007D000000}"/>
    <cellStyle name="Normální 3 36 4 3" xfId="430" xr:uid="{00000000-0005-0000-0000-00007E000000}"/>
    <cellStyle name="Normální 3 36 4 3 2" xfId="772" xr:uid="{00000000-0005-0000-0000-00007F000000}"/>
    <cellStyle name="Normální 3 36 4 4" xfId="544" xr:uid="{00000000-0005-0000-0000-000080000000}"/>
    <cellStyle name="Normální 3 36 5" xfId="259" xr:uid="{00000000-0005-0000-0000-000081000000}"/>
    <cellStyle name="Normální 3 36 5 2" xfId="601" xr:uid="{00000000-0005-0000-0000-000082000000}"/>
    <cellStyle name="Normální 3 36 6" xfId="373" xr:uid="{00000000-0005-0000-0000-000083000000}"/>
    <cellStyle name="Normální 3 36 6 2" xfId="715" xr:uid="{00000000-0005-0000-0000-000084000000}"/>
    <cellStyle name="Normální 3 36 7" xfId="487" xr:uid="{00000000-0005-0000-0000-000085000000}"/>
    <cellStyle name="Normální 3 37" xfId="93" xr:uid="{00000000-0005-0000-0000-000086000000}"/>
    <cellStyle name="Normální 3 37 2" xfId="184" xr:uid="{00000000-0005-0000-0000-000087000000}"/>
    <cellStyle name="Normální 3 37 2 2" xfId="241" xr:uid="{00000000-0005-0000-0000-000088000000}"/>
    <cellStyle name="Normální 3 37 2 2 2" xfId="355" xr:uid="{00000000-0005-0000-0000-000089000000}"/>
    <cellStyle name="Normální 3 37 2 2 2 2" xfId="697" xr:uid="{00000000-0005-0000-0000-00008A000000}"/>
    <cellStyle name="Normální 3 37 2 2 3" xfId="469" xr:uid="{00000000-0005-0000-0000-00008B000000}"/>
    <cellStyle name="Normální 3 37 2 2 3 2" xfId="811" xr:uid="{00000000-0005-0000-0000-00008C000000}"/>
    <cellStyle name="Normální 3 37 2 2 4" xfId="583" xr:uid="{00000000-0005-0000-0000-00008D000000}"/>
    <cellStyle name="Normální 3 37 2 3" xfId="298" xr:uid="{00000000-0005-0000-0000-00008E000000}"/>
    <cellStyle name="Normální 3 37 2 3 2" xfId="640" xr:uid="{00000000-0005-0000-0000-00008F000000}"/>
    <cellStyle name="Normální 3 37 2 4" xfId="412" xr:uid="{00000000-0005-0000-0000-000090000000}"/>
    <cellStyle name="Normální 3 37 2 4 2" xfId="754" xr:uid="{00000000-0005-0000-0000-000091000000}"/>
    <cellStyle name="Normální 3 37 2 5" xfId="526" xr:uid="{00000000-0005-0000-0000-000092000000}"/>
    <cellStyle name="Normální 3 37 3" xfId="164" xr:uid="{00000000-0005-0000-0000-000093000000}"/>
    <cellStyle name="Normální 3 37 3 2" xfId="222" xr:uid="{00000000-0005-0000-0000-000094000000}"/>
    <cellStyle name="Normální 3 37 3 2 2" xfId="336" xr:uid="{00000000-0005-0000-0000-000095000000}"/>
    <cellStyle name="Normální 3 37 3 2 2 2" xfId="678" xr:uid="{00000000-0005-0000-0000-000096000000}"/>
    <cellStyle name="Normální 3 37 3 2 3" xfId="450" xr:uid="{00000000-0005-0000-0000-000097000000}"/>
    <cellStyle name="Normální 3 37 3 2 3 2" xfId="792" xr:uid="{00000000-0005-0000-0000-000098000000}"/>
    <cellStyle name="Normální 3 37 3 2 4" xfId="564" xr:uid="{00000000-0005-0000-0000-000099000000}"/>
    <cellStyle name="Normální 3 37 3 3" xfId="279" xr:uid="{00000000-0005-0000-0000-00009A000000}"/>
    <cellStyle name="Normální 3 37 3 3 2" xfId="621" xr:uid="{00000000-0005-0000-0000-00009B000000}"/>
    <cellStyle name="Normální 3 37 3 4" xfId="393" xr:uid="{00000000-0005-0000-0000-00009C000000}"/>
    <cellStyle name="Normální 3 37 3 4 2" xfId="735" xr:uid="{00000000-0005-0000-0000-00009D000000}"/>
    <cellStyle name="Normální 3 37 3 5" xfId="507" xr:uid="{00000000-0005-0000-0000-00009E000000}"/>
    <cellStyle name="Normální 3 37 4" xfId="203" xr:uid="{00000000-0005-0000-0000-00009F000000}"/>
    <cellStyle name="Normální 3 37 4 2" xfId="317" xr:uid="{00000000-0005-0000-0000-0000A0000000}"/>
    <cellStyle name="Normální 3 37 4 2 2" xfId="659" xr:uid="{00000000-0005-0000-0000-0000A1000000}"/>
    <cellStyle name="Normální 3 37 4 3" xfId="431" xr:uid="{00000000-0005-0000-0000-0000A2000000}"/>
    <cellStyle name="Normální 3 37 4 3 2" xfId="773" xr:uid="{00000000-0005-0000-0000-0000A3000000}"/>
    <cellStyle name="Normální 3 37 4 4" xfId="545" xr:uid="{00000000-0005-0000-0000-0000A4000000}"/>
    <cellStyle name="Normální 3 37 5" xfId="260" xr:uid="{00000000-0005-0000-0000-0000A5000000}"/>
    <cellStyle name="Normální 3 37 5 2" xfId="602" xr:uid="{00000000-0005-0000-0000-0000A6000000}"/>
    <cellStyle name="Normální 3 37 6" xfId="374" xr:uid="{00000000-0005-0000-0000-0000A7000000}"/>
    <cellStyle name="Normální 3 37 6 2" xfId="716" xr:uid="{00000000-0005-0000-0000-0000A8000000}"/>
    <cellStyle name="Normální 3 37 7" xfId="488" xr:uid="{00000000-0005-0000-0000-0000A9000000}"/>
    <cellStyle name="Normální 3 38" xfId="96" xr:uid="{00000000-0005-0000-0000-0000AA000000}"/>
    <cellStyle name="Normální 3 38 2" xfId="185" xr:uid="{00000000-0005-0000-0000-0000AB000000}"/>
    <cellStyle name="Normální 3 38 2 2" xfId="242" xr:uid="{00000000-0005-0000-0000-0000AC000000}"/>
    <cellStyle name="Normální 3 38 2 2 2" xfId="356" xr:uid="{00000000-0005-0000-0000-0000AD000000}"/>
    <cellStyle name="Normální 3 38 2 2 2 2" xfId="698" xr:uid="{00000000-0005-0000-0000-0000AE000000}"/>
    <cellStyle name="Normální 3 38 2 2 3" xfId="470" xr:uid="{00000000-0005-0000-0000-0000AF000000}"/>
    <cellStyle name="Normální 3 38 2 2 3 2" xfId="812" xr:uid="{00000000-0005-0000-0000-0000B0000000}"/>
    <cellStyle name="Normální 3 38 2 2 4" xfId="584" xr:uid="{00000000-0005-0000-0000-0000B1000000}"/>
    <cellStyle name="Normální 3 38 2 3" xfId="299" xr:uid="{00000000-0005-0000-0000-0000B2000000}"/>
    <cellStyle name="Normální 3 38 2 3 2" xfId="641" xr:uid="{00000000-0005-0000-0000-0000B3000000}"/>
    <cellStyle name="Normální 3 38 2 4" xfId="413" xr:uid="{00000000-0005-0000-0000-0000B4000000}"/>
    <cellStyle name="Normální 3 38 2 4 2" xfId="755" xr:uid="{00000000-0005-0000-0000-0000B5000000}"/>
    <cellStyle name="Normální 3 38 2 5" xfId="527" xr:uid="{00000000-0005-0000-0000-0000B6000000}"/>
    <cellStyle name="Normální 3 38 3" xfId="165" xr:uid="{00000000-0005-0000-0000-0000B7000000}"/>
    <cellStyle name="Normální 3 38 3 2" xfId="223" xr:uid="{00000000-0005-0000-0000-0000B8000000}"/>
    <cellStyle name="Normální 3 38 3 2 2" xfId="337" xr:uid="{00000000-0005-0000-0000-0000B9000000}"/>
    <cellStyle name="Normální 3 38 3 2 2 2" xfId="679" xr:uid="{00000000-0005-0000-0000-0000BA000000}"/>
    <cellStyle name="Normální 3 38 3 2 3" xfId="451" xr:uid="{00000000-0005-0000-0000-0000BB000000}"/>
    <cellStyle name="Normální 3 38 3 2 3 2" xfId="793" xr:uid="{00000000-0005-0000-0000-0000BC000000}"/>
    <cellStyle name="Normální 3 38 3 2 4" xfId="565" xr:uid="{00000000-0005-0000-0000-0000BD000000}"/>
    <cellStyle name="Normální 3 38 3 3" xfId="280" xr:uid="{00000000-0005-0000-0000-0000BE000000}"/>
    <cellStyle name="Normální 3 38 3 3 2" xfId="622" xr:uid="{00000000-0005-0000-0000-0000BF000000}"/>
    <cellStyle name="Normální 3 38 3 4" xfId="394" xr:uid="{00000000-0005-0000-0000-0000C0000000}"/>
    <cellStyle name="Normální 3 38 3 4 2" xfId="736" xr:uid="{00000000-0005-0000-0000-0000C1000000}"/>
    <cellStyle name="Normální 3 38 3 5" xfId="508" xr:uid="{00000000-0005-0000-0000-0000C2000000}"/>
    <cellStyle name="Normální 3 38 4" xfId="204" xr:uid="{00000000-0005-0000-0000-0000C3000000}"/>
    <cellStyle name="Normální 3 38 4 2" xfId="318" xr:uid="{00000000-0005-0000-0000-0000C4000000}"/>
    <cellStyle name="Normální 3 38 4 2 2" xfId="660" xr:uid="{00000000-0005-0000-0000-0000C5000000}"/>
    <cellStyle name="Normální 3 38 4 3" xfId="432" xr:uid="{00000000-0005-0000-0000-0000C6000000}"/>
    <cellStyle name="Normální 3 38 4 3 2" xfId="774" xr:uid="{00000000-0005-0000-0000-0000C7000000}"/>
    <cellStyle name="Normální 3 38 4 4" xfId="546" xr:uid="{00000000-0005-0000-0000-0000C8000000}"/>
    <cellStyle name="Normální 3 38 5" xfId="261" xr:uid="{00000000-0005-0000-0000-0000C9000000}"/>
    <cellStyle name="Normální 3 38 5 2" xfId="603" xr:uid="{00000000-0005-0000-0000-0000CA000000}"/>
    <cellStyle name="Normální 3 38 6" xfId="375" xr:uid="{00000000-0005-0000-0000-0000CB000000}"/>
    <cellStyle name="Normální 3 38 6 2" xfId="717" xr:uid="{00000000-0005-0000-0000-0000CC000000}"/>
    <cellStyle name="Normální 3 38 7" xfId="489" xr:uid="{00000000-0005-0000-0000-0000CD000000}"/>
    <cellStyle name="Normální 3 39" xfId="99" xr:uid="{00000000-0005-0000-0000-0000CE000000}"/>
    <cellStyle name="Normální 3 39 2" xfId="186" xr:uid="{00000000-0005-0000-0000-0000CF000000}"/>
    <cellStyle name="Normální 3 39 2 2" xfId="243" xr:uid="{00000000-0005-0000-0000-0000D0000000}"/>
    <cellStyle name="Normální 3 39 2 2 2" xfId="357" xr:uid="{00000000-0005-0000-0000-0000D1000000}"/>
    <cellStyle name="Normální 3 39 2 2 2 2" xfId="699" xr:uid="{00000000-0005-0000-0000-0000D2000000}"/>
    <cellStyle name="Normální 3 39 2 2 3" xfId="471" xr:uid="{00000000-0005-0000-0000-0000D3000000}"/>
    <cellStyle name="Normální 3 39 2 2 3 2" xfId="813" xr:uid="{00000000-0005-0000-0000-0000D4000000}"/>
    <cellStyle name="Normální 3 39 2 2 4" xfId="585" xr:uid="{00000000-0005-0000-0000-0000D5000000}"/>
    <cellStyle name="Normální 3 39 2 3" xfId="300" xr:uid="{00000000-0005-0000-0000-0000D6000000}"/>
    <cellStyle name="Normální 3 39 2 3 2" xfId="642" xr:uid="{00000000-0005-0000-0000-0000D7000000}"/>
    <cellStyle name="Normální 3 39 2 4" xfId="414" xr:uid="{00000000-0005-0000-0000-0000D8000000}"/>
    <cellStyle name="Normální 3 39 2 4 2" xfId="756" xr:uid="{00000000-0005-0000-0000-0000D9000000}"/>
    <cellStyle name="Normální 3 39 2 5" xfId="528" xr:uid="{00000000-0005-0000-0000-0000DA000000}"/>
    <cellStyle name="Normální 3 39 3" xfId="166" xr:uid="{00000000-0005-0000-0000-0000DB000000}"/>
    <cellStyle name="Normální 3 39 3 2" xfId="224" xr:uid="{00000000-0005-0000-0000-0000DC000000}"/>
    <cellStyle name="Normální 3 39 3 2 2" xfId="338" xr:uid="{00000000-0005-0000-0000-0000DD000000}"/>
    <cellStyle name="Normální 3 39 3 2 2 2" xfId="680" xr:uid="{00000000-0005-0000-0000-0000DE000000}"/>
    <cellStyle name="Normální 3 39 3 2 3" xfId="452" xr:uid="{00000000-0005-0000-0000-0000DF000000}"/>
    <cellStyle name="Normální 3 39 3 2 3 2" xfId="794" xr:uid="{00000000-0005-0000-0000-0000E0000000}"/>
    <cellStyle name="Normální 3 39 3 2 4" xfId="566" xr:uid="{00000000-0005-0000-0000-0000E1000000}"/>
    <cellStyle name="Normální 3 39 3 3" xfId="281" xr:uid="{00000000-0005-0000-0000-0000E2000000}"/>
    <cellStyle name="Normální 3 39 3 3 2" xfId="623" xr:uid="{00000000-0005-0000-0000-0000E3000000}"/>
    <cellStyle name="Normální 3 39 3 4" xfId="395" xr:uid="{00000000-0005-0000-0000-0000E4000000}"/>
    <cellStyle name="Normální 3 39 3 4 2" xfId="737" xr:uid="{00000000-0005-0000-0000-0000E5000000}"/>
    <cellStyle name="Normální 3 39 3 5" xfId="509" xr:uid="{00000000-0005-0000-0000-0000E6000000}"/>
    <cellStyle name="Normální 3 39 4" xfId="205" xr:uid="{00000000-0005-0000-0000-0000E7000000}"/>
    <cellStyle name="Normální 3 39 4 2" xfId="319" xr:uid="{00000000-0005-0000-0000-0000E8000000}"/>
    <cellStyle name="Normální 3 39 4 2 2" xfId="661" xr:uid="{00000000-0005-0000-0000-0000E9000000}"/>
    <cellStyle name="Normální 3 39 4 3" xfId="433" xr:uid="{00000000-0005-0000-0000-0000EA000000}"/>
    <cellStyle name="Normální 3 39 4 3 2" xfId="775" xr:uid="{00000000-0005-0000-0000-0000EB000000}"/>
    <cellStyle name="Normální 3 39 4 4" xfId="547" xr:uid="{00000000-0005-0000-0000-0000EC000000}"/>
    <cellStyle name="Normální 3 39 5" xfId="262" xr:uid="{00000000-0005-0000-0000-0000ED000000}"/>
    <cellStyle name="Normální 3 39 5 2" xfId="604" xr:uid="{00000000-0005-0000-0000-0000EE000000}"/>
    <cellStyle name="Normální 3 39 6" xfId="376" xr:uid="{00000000-0005-0000-0000-0000EF000000}"/>
    <cellStyle name="Normální 3 39 6 2" xfId="718" xr:uid="{00000000-0005-0000-0000-0000F0000000}"/>
    <cellStyle name="Normální 3 39 7" xfId="490" xr:uid="{00000000-0005-0000-0000-0000F1000000}"/>
    <cellStyle name="normální 3 4" xfId="52" xr:uid="{00000000-0005-0000-0000-0000F2000000}"/>
    <cellStyle name="Normální 3 40" xfId="102" xr:uid="{00000000-0005-0000-0000-0000F3000000}"/>
    <cellStyle name="Normální 3 40 2" xfId="187" xr:uid="{00000000-0005-0000-0000-0000F4000000}"/>
    <cellStyle name="Normální 3 40 2 2" xfId="244" xr:uid="{00000000-0005-0000-0000-0000F5000000}"/>
    <cellStyle name="Normální 3 40 2 2 2" xfId="358" xr:uid="{00000000-0005-0000-0000-0000F6000000}"/>
    <cellStyle name="Normální 3 40 2 2 2 2" xfId="700" xr:uid="{00000000-0005-0000-0000-0000F7000000}"/>
    <cellStyle name="Normální 3 40 2 2 3" xfId="472" xr:uid="{00000000-0005-0000-0000-0000F8000000}"/>
    <cellStyle name="Normální 3 40 2 2 3 2" xfId="814" xr:uid="{00000000-0005-0000-0000-0000F9000000}"/>
    <cellStyle name="Normální 3 40 2 2 4" xfId="586" xr:uid="{00000000-0005-0000-0000-0000FA000000}"/>
    <cellStyle name="Normální 3 40 2 3" xfId="301" xr:uid="{00000000-0005-0000-0000-0000FB000000}"/>
    <cellStyle name="Normální 3 40 2 3 2" xfId="643" xr:uid="{00000000-0005-0000-0000-0000FC000000}"/>
    <cellStyle name="Normální 3 40 2 4" xfId="415" xr:uid="{00000000-0005-0000-0000-0000FD000000}"/>
    <cellStyle name="Normální 3 40 2 4 2" xfId="757" xr:uid="{00000000-0005-0000-0000-0000FE000000}"/>
    <cellStyle name="Normální 3 40 2 5" xfId="529" xr:uid="{00000000-0005-0000-0000-0000FF000000}"/>
    <cellStyle name="Normální 3 40 3" xfId="167" xr:uid="{00000000-0005-0000-0000-000000010000}"/>
    <cellStyle name="Normální 3 40 3 2" xfId="225" xr:uid="{00000000-0005-0000-0000-000001010000}"/>
    <cellStyle name="Normální 3 40 3 2 2" xfId="339" xr:uid="{00000000-0005-0000-0000-000002010000}"/>
    <cellStyle name="Normální 3 40 3 2 2 2" xfId="681" xr:uid="{00000000-0005-0000-0000-000003010000}"/>
    <cellStyle name="Normální 3 40 3 2 3" xfId="453" xr:uid="{00000000-0005-0000-0000-000004010000}"/>
    <cellStyle name="Normální 3 40 3 2 3 2" xfId="795" xr:uid="{00000000-0005-0000-0000-000005010000}"/>
    <cellStyle name="Normální 3 40 3 2 4" xfId="567" xr:uid="{00000000-0005-0000-0000-000006010000}"/>
    <cellStyle name="Normální 3 40 3 3" xfId="282" xr:uid="{00000000-0005-0000-0000-000007010000}"/>
    <cellStyle name="Normální 3 40 3 3 2" xfId="624" xr:uid="{00000000-0005-0000-0000-000008010000}"/>
    <cellStyle name="Normální 3 40 3 4" xfId="396" xr:uid="{00000000-0005-0000-0000-000009010000}"/>
    <cellStyle name="Normální 3 40 3 4 2" xfId="738" xr:uid="{00000000-0005-0000-0000-00000A010000}"/>
    <cellStyle name="Normální 3 40 3 5" xfId="510" xr:uid="{00000000-0005-0000-0000-00000B010000}"/>
    <cellStyle name="Normální 3 40 4" xfId="206" xr:uid="{00000000-0005-0000-0000-00000C010000}"/>
    <cellStyle name="Normální 3 40 4 2" xfId="320" xr:uid="{00000000-0005-0000-0000-00000D010000}"/>
    <cellStyle name="Normální 3 40 4 2 2" xfId="662" xr:uid="{00000000-0005-0000-0000-00000E010000}"/>
    <cellStyle name="Normální 3 40 4 3" xfId="434" xr:uid="{00000000-0005-0000-0000-00000F010000}"/>
    <cellStyle name="Normální 3 40 4 3 2" xfId="776" xr:uid="{00000000-0005-0000-0000-000010010000}"/>
    <cellStyle name="Normální 3 40 4 4" xfId="548" xr:uid="{00000000-0005-0000-0000-000011010000}"/>
    <cellStyle name="Normální 3 40 5" xfId="263" xr:uid="{00000000-0005-0000-0000-000012010000}"/>
    <cellStyle name="Normální 3 40 5 2" xfId="605" xr:uid="{00000000-0005-0000-0000-000013010000}"/>
    <cellStyle name="Normální 3 40 6" xfId="377" xr:uid="{00000000-0005-0000-0000-000014010000}"/>
    <cellStyle name="Normální 3 40 6 2" xfId="719" xr:uid="{00000000-0005-0000-0000-000015010000}"/>
    <cellStyle name="Normální 3 40 7" xfId="491" xr:uid="{00000000-0005-0000-0000-000016010000}"/>
    <cellStyle name="Normální 3 41" xfId="105" xr:uid="{00000000-0005-0000-0000-000017010000}"/>
    <cellStyle name="Normální 3 41 2" xfId="188" xr:uid="{00000000-0005-0000-0000-000018010000}"/>
    <cellStyle name="Normální 3 41 2 2" xfId="245" xr:uid="{00000000-0005-0000-0000-000019010000}"/>
    <cellStyle name="Normální 3 41 2 2 2" xfId="359" xr:uid="{00000000-0005-0000-0000-00001A010000}"/>
    <cellStyle name="Normální 3 41 2 2 2 2" xfId="701" xr:uid="{00000000-0005-0000-0000-00001B010000}"/>
    <cellStyle name="Normální 3 41 2 2 3" xfId="473" xr:uid="{00000000-0005-0000-0000-00001C010000}"/>
    <cellStyle name="Normální 3 41 2 2 3 2" xfId="815" xr:uid="{00000000-0005-0000-0000-00001D010000}"/>
    <cellStyle name="Normální 3 41 2 2 4" xfId="587" xr:uid="{00000000-0005-0000-0000-00001E010000}"/>
    <cellStyle name="Normální 3 41 2 3" xfId="302" xr:uid="{00000000-0005-0000-0000-00001F010000}"/>
    <cellStyle name="Normální 3 41 2 3 2" xfId="644" xr:uid="{00000000-0005-0000-0000-000020010000}"/>
    <cellStyle name="Normální 3 41 2 4" xfId="416" xr:uid="{00000000-0005-0000-0000-000021010000}"/>
    <cellStyle name="Normální 3 41 2 4 2" xfId="758" xr:uid="{00000000-0005-0000-0000-000022010000}"/>
    <cellStyle name="Normální 3 41 2 5" xfId="530" xr:uid="{00000000-0005-0000-0000-000023010000}"/>
    <cellStyle name="Normální 3 41 3" xfId="168" xr:uid="{00000000-0005-0000-0000-000024010000}"/>
    <cellStyle name="Normální 3 41 3 2" xfId="226" xr:uid="{00000000-0005-0000-0000-000025010000}"/>
    <cellStyle name="Normální 3 41 3 2 2" xfId="340" xr:uid="{00000000-0005-0000-0000-000026010000}"/>
    <cellStyle name="Normální 3 41 3 2 2 2" xfId="682" xr:uid="{00000000-0005-0000-0000-000027010000}"/>
    <cellStyle name="Normální 3 41 3 2 3" xfId="454" xr:uid="{00000000-0005-0000-0000-000028010000}"/>
    <cellStyle name="Normální 3 41 3 2 3 2" xfId="796" xr:uid="{00000000-0005-0000-0000-000029010000}"/>
    <cellStyle name="Normální 3 41 3 2 4" xfId="568" xr:uid="{00000000-0005-0000-0000-00002A010000}"/>
    <cellStyle name="Normální 3 41 3 3" xfId="283" xr:uid="{00000000-0005-0000-0000-00002B010000}"/>
    <cellStyle name="Normální 3 41 3 3 2" xfId="625" xr:uid="{00000000-0005-0000-0000-00002C010000}"/>
    <cellStyle name="Normální 3 41 3 4" xfId="397" xr:uid="{00000000-0005-0000-0000-00002D010000}"/>
    <cellStyle name="Normální 3 41 3 4 2" xfId="739" xr:uid="{00000000-0005-0000-0000-00002E010000}"/>
    <cellStyle name="Normální 3 41 3 5" xfId="511" xr:uid="{00000000-0005-0000-0000-00002F010000}"/>
    <cellStyle name="Normální 3 41 4" xfId="207" xr:uid="{00000000-0005-0000-0000-000030010000}"/>
    <cellStyle name="Normální 3 41 4 2" xfId="321" xr:uid="{00000000-0005-0000-0000-000031010000}"/>
    <cellStyle name="Normální 3 41 4 2 2" xfId="663" xr:uid="{00000000-0005-0000-0000-000032010000}"/>
    <cellStyle name="Normální 3 41 4 3" xfId="435" xr:uid="{00000000-0005-0000-0000-000033010000}"/>
    <cellStyle name="Normální 3 41 4 3 2" xfId="777" xr:uid="{00000000-0005-0000-0000-000034010000}"/>
    <cellStyle name="Normální 3 41 4 4" xfId="549" xr:uid="{00000000-0005-0000-0000-000035010000}"/>
    <cellStyle name="Normální 3 41 5" xfId="264" xr:uid="{00000000-0005-0000-0000-000036010000}"/>
    <cellStyle name="Normální 3 41 5 2" xfId="606" xr:uid="{00000000-0005-0000-0000-000037010000}"/>
    <cellStyle name="Normální 3 41 6" xfId="378" xr:uid="{00000000-0005-0000-0000-000038010000}"/>
    <cellStyle name="Normální 3 41 6 2" xfId="720" xr:uid="{00000000-0005-0000-0000-000039010000}"/>
    <cellStyle name="Normální 3 41 7" xfId="492" xr:uid="{00000000-0005-0000-0000-00003A010000}"/>
    <cellStyle name="Normální 3 42" xfId="108" xr:uid="{00000000-0005-0000-0000-00003B010000}"/>
    <cellStyle name="Normální 3 42 2" xfId="189" xr:uid="{00000000-0005-0000-0000-00003C010000}"/>
    <cellStyle name="Normální 3 42 2 2" xfId="246" xr:uid="{00000000-0005-0000-0000-00003D010000}"/>
    <cellStyle name="Normální 3 42 2 2 2" xfId="360" xr:uid="{00000000-0005-0000-0000-00003E010000}"/>
    <cellStyle name="Normální 3 42 2 2 2 2" xfId="702" xr:uid="{00000000-0005-0000-0000-00003F010000}"/>
    <cellStyle name="Normální 3 42 2 2 3" xfId="474" xr:uid="{00000000-0005-0000-0000-000040010000}"/>
    <cellStyle name="Normální 3 42 2 2 3 2" xfId="816" xr:uid="{00000000-0005-0000-0000-000041010000}"/>
    <cellStyle name="Normální 3 42 2 2 4" xfId="588" xr:uid="{00000000-0005-0000-0000-000042010000}"/>
    <cellStyle name="Normální 3 42 2 3" xfId="303" xr:uid="{00000000-0005-0000-0000-000043010000}"/>
    <cellStyle name="Normální 3 42 2 3 2" xfId="645" xr:uid="{00000000-0005-0000-0000-000044010000}"/>
    <cellStyle name="Normální 3 42 2 4" xfId="417" xr:uid="{00000000-0005-0000-0000-000045010000}"/>
    <cellStyle name="Normální 3 42 2 4 2" xfId="759" xr:uid="{00000000-0005-0000-0000-000046010000}"/>
    <cellStyle name="Normální 3 42 2 5" xfId="531" xr:uid="{00000000-0005-0000-0000-000047010000}"/>
    <cellStyle name="Normální 3 42 3" xfId="169" xr:uid="{00000000-0005-0000-0000-000048010000}"/>
    <cellStyle name="Normální 3 42 3 2" xfId="227" xr:uid="{00000000-0005-0000-0000-000049010000}"/>
    <cellStyle name="Normální 3 42 3 2 2" xfId="341" xr:uid="{00000000-0005-0000-0000-00004A010000}"/>
    <cellStyle name="Normální 3 42 3 2 2 2" xfId="683" xr:uid="{00000000-0005-0000-0000-00004B010000}"/>
    <cellStyle name="Normální 3 42 3 2 3" xfId="455" xr:uid="{00000000-0005-0000-0000-00004C010000}"/>
    <cellStyle name="Normální 3 42 3 2 3 2" xfId="797" xr:uid="{00000000-0005-0000-0000-00004D010000}"/>
    <cellStyle name="Normální 3 42 3 2 4" xfId="569" xr:uid="{00000000-0005-0000-0000-00004E010000}"/>
    <cellStyle name="Normální 3 42 3 3" xfId="284" xr:uid="{00000000-0005-0000-0000-00004F010000}"/>
    <cellStyle name="Normální 3 42 3 3 2" xfId="626" xr:uid="{00000000-0005-0000-0000-000050010000}"/>
    <cellStyle name="Normální 3 42 3 4" xfId="398" xr:uid="{00000000-0005-0000-0000-000051010000}"/>
    <cellStyle name="Normální 3 42 3 4 2" xfId="740" xr:uid="{00000000-0005-0000-0000-000052010000}"/>
    <cellStyle name="Normální 3 42 3 5" xfId="512" xr:uid="{00000000-0005-0000-0000-000053010000}"/>
    <cellStyle name="Normální 3 42 4" xfId="208" xr:uid="{00000000-0005-0000-0000-000054010000}"/>
    <cellStyle name="Normální 3 42 4 2" xfId="322" xr:uid="{00000000-0005-0000-0000-000055010000}"/>
    <cellStyle name="Normální 3 42 4 2 2" xfId="664" xr:uid="{00000000-0005-0000-0000-000056010000}"/>
    <cellStyle name="Normální 3 42 4 3" xfId="436" xr:uid="{00000000-0005-0000-0000-000057010000}"/>
    <cellStyle name="Normální 3 42 4 3 2" xfId="778" xr:uid="{00000000-0005-0000-0000-000058010000}"/>
    <cellStyle name="Normální 3 42 4 4" xfId="550" xr:uid="{00000000-0005-0000-0000-000059010000}"/>
    <cellStyle name="Normální 3 42 5" xfId="265" xr:uid="{00000000-0005-0000-0000-00005A010000}"/>
    <cellStyle name="Normální 3 42 5 2" xfId="607" xr:uid="{00000000-0005-0000-0000-00005B010000}"/>
    <cellStyle name="Normální 3 42 6" xfId="379" xr:uid="{00000000-0005-0000-0000-00005C010000}"/>
    <cellStyle name="Normální 3 42 6 2" xfId="721" xr:uid="{00000000-0005-0000-0000-00005D010000}"/>
    <cellStyle name="Normální 3 42 7" xfId="493" xr:uid="{00000000-0005-0000-0000-00005E010000}"/>
    <cellStyle name="Normální 3 43" xfId="111" xr:uid="{00000000-0005-0000-0000-00005F010000}"/>
    <cellStyle name="Normální 3 43 2" xfId="190" xr:uid="{00000000-0005-0000-0000-000060010000}"/>
    <cellStyle name="Normální 3 43 2 2" xfId="247" xr:uid="{00000000-0005-0000-0000-000061010000}"/>
    <cellStyle name="Normální 3 43 2 2 2" xfId="361" xr:uid="{00000000-0005-0000-0000-000062010000}"/>
    <cellStyle name="Normální 3 43 2 2 2 2" xfId="703" xr:uid="{00000000-0005-0000-0000-000063010000}"/>
    <cellStyle name="Normální 3 43 2 2 3" xfId="475" xr:uid="{00000000-0005-0000-0000-000064010000}"/>
    <cellStyle name="Normální 3 43 2 2 3 2" xfId="817" xr:uid="{00000000-0005-0000-0000-000065010000}"/>
    <cellStyle name="Normální 3 43 2 2 4" xfId="589" xr:uid="{00000000-0005-0000-0000-000066010000}"/>
    <cellStyle name="Normální 3 43 2 3" xfId="304" xr:uid="{00000000-0005-0000-0000-000067010000}"/>
    <cellStyle name="Normální 3 43 2 3 2" xfId="646" xr:uid="{00000000-0005-0000-0000-000068010000}"/>
    <cellStyle name="Normální 3 43 2 4" xfId="418" xr:uid="{00000000-0005-0000-0000-000069010000}"/>
    <cellStyle name="Normální 3 43 2 4 2" xfId="760" xr:uid="{00000000-0005-0000-0000-00006A010000}"/>
    <cellStyle name="Normální 3 43 2 5" xfId="532" xr:uid="{00000000-0005-0000-0000-00006B010000}"/>
    <cellStyle name="Normální 3 43 3" xfId="170" xr:uid="{00000000-0005-0000-0000-00006C010000}"/>
    <cellStyle name="Normální 3 43 3 2" xfId="228" xr:uid="{00000000-0005-0000-0000-00006D010000}"/>
    <cellStyle name="Normální 3 43 3 2 2" xfId="342" xr:uid="{00000000-0005-0000-0000-00006E010000}"/>
    <cellStyle name="Normální 3 43 3 2 2 2" xfId="684" xr:uid="{00000000-0005-0000-0000-00006F010000}"/>
    <cellStyle name="Normální 3 43 3 2 3" xfId="456" xr:uid="{00000000-0005-0000-0000-000070010000}"/>
    <cellStyle name="Normální 3 43 3 2 3 2" xfId="798" xr:uid="{00000000-0005-0000-0000-000071010000}"/>
    <cellStyle name="Normální 3 43 3 2 4" xfId="570" xr:uid="{00000000-0005-0000-0000-000072010000}"/>
    <cellStyle name="Normální 3 43 3 3" xfId="285" xr:uid="{00000000-0005-0000-0000-000073010000}"/>
    <cellStyle name="Normální 3 43 3 3 2" xfId="627" xr:uid="{00000000-0005-0000-0000-000074010000}"/>
    <cellStyle name="Normální 3 43 3 4" xfId="399" xr:uid="{00000000-0005-0000-0000-000075010000}"/>
    <cellStyle name="Normální 3 43 3 4 2" xfId="741" xr:uid="{00000000-0005-0000-0000-000076010000}"/>
    <cellStyle name="Normální 3 43 3 5" xfId="513" xr:uid="{00000000-0005-0000-0000-000077010000}"/>
    <cellStyle name="Normální 3 43 4" xfId="209" xr:uid="{00000000-0005-0000-0000-000078010000}"/>
    <cellStyle name="Normální 3 43 4 2" xfId="323" xr:uid="{00000000-0005-0000-0000-000079010000}"/>
    <cellStyle name="Normální 3 43 4 2 2" xfId="665" xr:uid="{00000000-0005-0000-0000-00007A010000}"/>
    <cellStyle name="Normální 3 43 4 3" xfId="437" xr:uid="{00000000-0005-0000-0000-00007B010000}"/>
    <cellStyle name="Normální 3 43 4 3 2" xfId="779" xr:uid="{00000000-0005-0000-0000-00007C010000}"/>
    <cellStyle name="Normální 3 43 4 4" xfId="551" xr:uid="{00000000-0005-0000-0000-00007D010000}"/>
    <cellStyle name="Normální 3 43 5" xfId="266" xr:uid="{00000000-0005-0000-0000-00007E010000}"/>
    <cellStyle name="Normální 3 43 5 2" xfId="608" xr:uid="{00000000-0005-0000-0000-00007F010000}"/>
    <cellStyle name="Normální 3 43 6" xfId="380" xr:uid="{00000000-0005-0000-0000-000080010000}"/>
    <cellStyle name="Normální 3 43 6 2" xfId="722" xr:uid="{00000000-0005-0000-0000-000081010000}"/>
    <cellStyle name="Normální 3 43 7" xfId="494" xr:uid="{00000000-0005-0000-0000-000082010000}"/>
    <cellStyle name="Normální 3 44" xfId="114" xr:uid="{00000000-0005-0000-0000-000083010000}"/>
    <cellStyle name="Normální 3 44 2" xfId="191" xr:uid="{00000000-0005-0000-0000-000084010000}"/>
    <cellStyle name="Normální 3 44 2 2" xfId="248" xr:uid="{00000000-0005-0000-0000-000085010000}"/>
    <cellStyle name="Normální 3 44 2 2 2" xfId="362" xr:uid="{00000000-0005-0000-0000-000086010000}"/>
    <cellStyle name="Normální 3 44 2 2 2 2" xfId="704" xr:uid="{00000000-0005-0000-0000-000087010000}"/>
    <cellStyle name="Normální 3 44 2 2 3" xfId="476" xr:uid="{00000000-0005-0000-0000-000088010000}"/>
    <cellStyle name="Normální 3 44 2 2 3 2" xfId="818" xr:uid="{00000000-0005-0000-0000-000089010000}"/>
    <cellStyle name="Normální 3 44 2 2 4" xfId="590" xr:uid="{00000000-0005-0000-0000-00008A010000}"/>
    <cellStyle name="Normální 3 44 2 3" xfId="305" xr:uid="{00000000-0005-0000-0000-00008B010000}"/>
    <cellStyle name="Normální 3 44 2 3 2" xfId="647" xr:uid="{00000000-0005-0000-0000-00008C010000}"/>
    <cellStyle name="Normální 3 44 2 4" xfId="419" xr:uid="{00000000-0005-0000-0000-00008D010000}"/>
    <cellStyle name="Normální 3 44 2 4 2" xfId="761" xr:uid="{00000000-0005-0000-0000-00008E010000}"/>
    <cellStyle name="Normální 3 44 2 5" xfId="533" xr:uid="{00000000-0005-0000-0000-00008F010000}"/>
    <cellStyle name="Normální 3 44 3" xfId="171" xr:uid="{00000000-0005-0000-0000-000090010000}"/>
    <cellStyle name="Normální 3 44 3 2" xfId="229" xr:uid="{00000000-0005-0000-0000-000091010000}"/>
    <cellStyle name="Normální 3 44 3 2 2" xfId="343" xr:uid="{00000000-0005-0000-0000-000092010000}"/>
    <cellStyle name="Normální 3 44 3 2 2 2" xfId="685" xr:uid="{00000000-0005-0000-0000-000093010000}"/>
    <cellStyle name="Normální 3 44 3 2 3" xfId="457" xr:uid="{00000000-0005-0000-0000-000094010000}"/>
    <cellStyle name="Normální 3 44 3 2 3 2" xfId="799" xr:uid="{00000000-0005-0000-0000-000095010000}"/>
    <cellStyle name="Normální 3 44 3 2 4" xfId="571" xr:uid="{00000000-0005-0000-0000-000096010000}"/>
    <cellStyle name="Normální 3 44 3 3" xfId="286" xr:uid="{00000000-0005-0000-0000-000097010000}"/>
    <cellStyle name="Normální 3 44 3 3 2" xfId="628" xr:uid="{00000000-0005-0000-0000-000098010000}"/>
    <cellStyle name="Normální 3 44 3 4" xfId="400" xr:uid="{00000000-0005-0000-0000-000099010000}"/>
    <cellStyle name="Normální 3 44 3 4 2" xfId="742" xr:uid="{00000000-0005-0000-0000-00009A010000}"/>
    <cellStyle name="Normální 3 44 3 5" xfId="514" xr:uid="{00000000-0005-0000-0000-00009B010000}"/>
    <cellStyle name="Normální 3 44 4" xfId="210" xr:uid="{00000000-0005-0000-0000-00009C010000}"/>
    <cellStyle name="Normální 3 44 4 2" xfId="324" xr:uid="{00000000-0005-0000-0000-00009D010000}"/>
    <cellStyle name="Normální 3 44 4 2 2" xfId="666" xr:uid="{00000000-0005-0000-0000-00009E010000}"/>
    <cellStyle name="Normální 3 44 4 3" xfId="438" xr:uid="{00000000-0005-0000-0000-00009F010000}"/>
    <cellStyle name="Normální 3 44 4 3 2" xfId="780" xr:uid="{00000000-0005-0000-0000-0000A0010000}"/>
    <cellStyle name="Normální 3 44 4 4" xfId="552" xr:uid="{00000000-0005-0000-0000-0000A1010000}"/>
    <cellStyle name="Normální 3 44 5" xfId="267" xr:uid="{00000000-0005-0000-0000-0000A2010000}"/>
    <cellStyle name="Normální 3 44 5 2" xfId="609" xr:uid="{00000000-0005-0000-0000-0000A3010000}"/>
    <cellStyle name="Normální 3 44 6" xfId="381" xr:uid="{00000000-0005-0000-0000-0000A4010000}"/>
    <cellStyle name="Normální 3 44 6 2" xfId="723" xr:uid="{00000000-0005-0000-0000-0000A5010000}"/>
    <cellStyle name="Normální 3 44 7" xfId="495" xr:uid="{00000000-0005-0000-0000-0000A6010000}"/>
    <cellStyle name="Normální 3 45" xfId="117" xr:uid="{00000000-0005-0000-0000-0000A7010000}"/>
    <cellStyle name="Normální 3 45 2" xfId="192" xr:uid="{00000000-0005-0000-0000-0000A8010000}"/>
    <cellStyle name="Normální 3 45 2 2" xfId="249" xr:uid="{00000000-0005-0000-0000-0000A9010000}"/>
    <cellStyle name="Normální 3 45 2 2 2" xfId="363" xr:uid="{00000000-0005-0000-0000-0000AA010000}"/>
    <cellStyle name="Normální 3 45 2 2 2 2" xfId="705" xr:uid="{00000000-0005-0000-0000-0000AB010000}"/>
    <cellStyle name="Normální 3 45 2 2 3" xfId="477" xr:uid="{00000000-0005-0000-0000-0000AC010000}"/>
    <cellStyle name="Normální 3 45 2 2 3 2" xfId="819" xr:uid="{00000000-0005-0000-0000-0000AD010000}"/>
    <cellStyle name="Normální 3 45 2 2 4" xfId="591" xr:uid="{00000000-0005-0000-0000-0000AE010000}"/>
    <cellStyle name="Normální 3 45 2 3" xfId="306" xr:uid="{00000000-0005-0000-0000-0000AF010000}"/>
    <cellStyle name="Normální 3 45 2 3 2" xfId="648" xr:uid="{00000000-0005-0000-0000-0000B0010000}"/>
    <cellStyle name="Normální 3 45 2 4" xfId="420" xr:uid="{00000000-0005-0000-0000-0000B1010000}"/>
    <cellStyle name="Normální 3 45 2 4 2" xfId="762" xr:uid="{00000000-0005-0000-0000-0000B2010000}"/>
    <cellStyle name="Normální 3 45 2 5" xfId="534" xr:uid="{00000000-0005-0000-0000-0000B3010000}"/>
    <cellStyle name="Normální 3 45 3" xfId="172" xr:uid="{00000000-0005-0000-0000-0000B4010000}"/>
    <cellStyle name="Normální 3 45 3 2" xfId="230" xr:uid="{00000000-0005-0000-0000-0000B5010000}"/>
    <cellStyle name="Normální 3 45 3 2 2" xfId="344" xr:uid="{00000000-0005-0000-0000-0000B6010000}"/>
    <cellStyle name="Normální 3 45 3 2 2 2" xfId="686" xr:uid="{00000000-0005-0000-0000-0000B7010000}"/>
    <cellStyle name="Normální 3 45 3 2 3" xfId="458" xr:uid="{00000000-0005-0000-0000-0000B8010000}"/>
    <cellStyle name="Normální 3 45 3 2 3 2" xfId="800" xr:uid="{00000000-0005-0000-0000-0000B9010000}"/>
    <cellStyle name="Normální 3 45 3 2 4" xfId="572" xr:uid="{00000000-0005-0000-0000-0000BA010000}"/>
    <cellStyle name="Normální 3 45 3 3" xfId="287" xr:uid="{00000000-0005-0000-0000-0000BB010000}"/>
    <cellStyle name="Normální 3 45 3 3 2" xfId="629" xr:uid="{00000000-0005-0000-0000-0000BC010000}"/>
    <cellStyle name="Normální 3 45 3 4" xfId="401" xr:uid="{00000000-0005-0000-0000-0000BD010000}"/>
    <cellStyle name="Normální 3 45 3 4 2" xfId="743" xr:uid="{00000000-0005-0000-0000-0000BE010000}"/>
    <cellStyle name="Normální 3 45 3 5" xfId="515" xr:uid="{00000000-0005-0000-0000-0000BF010000}"/>
    <cellStyle name="Normální 3 45 4" xfId="211" xr:uid="{00000000-0005-0000-0000-0000C0010000}"/>
    <cellStyle name="Normální 3 45 4 2" xfId="325" xr:uid="{00000000-0005-0000-0000-0000C1010000}"/>
    <cellStyle name="Normální 3 45 4 2 2" xfId="667" xr:uid="{00000000-0005-0000-0000-0000C2010000}"/>
    <cellStyle name="Normální 3 45 4 3" xfId="439" xr:uid="{00000000-0005-0000-0000-0000C3010000}"/>
    <cellStyle name="Normální 3 45 4 3 2" xfId="781" xr:uid="{00000000-0005-0000-0000-0000C4010000}"/>
    <cellStyle name="Normální 3 45 4 4" xfId="553" xr:uid="{00000000-0005-0000-0000-0000C5010000}"/>
    <cellStyle name="Normální 3 45 5" xfId="268" xr:uid="{00000000-0005-0000-0000-0000C6010000}"/>
    <cellStyle name="Normální 3 45 5 2" xfId="610" xr:uid="{00000000-0005-0000-0000-0000C7010000}"/>
    <cellStyle name="Normální 3 45 6" xfId="382" xr:uid="{00000000-0005-0000-0000-0000C8010000}"/>
    <cellStyle name="Normální 3 45 6 2" xfId="724" xr:uid="{00000000-0005-0000-0000-0000C9010000}"/>
    <cellStyle name="Normální 3 45 7" xfId="496" xr:uid="{00000000-0005-0000-0000-0000CA010000}"/>
    <cellStyle name="Normální 3 46" xfId="120" xr:uid="{00000000-0005-0000-0000-0000CB010000}"/>
    <cellStyle name="Normální 3 46 2" xfId="193" xr:uid="{00000000-0005-0000-0000-0000CC010000}"/>
    <cellStyle name="Normální 3 46 2 2" xfId="250" xr:uid="{00000000-0005-0000-0000-0000CD010000}"/>
    <cellStyle name="Normální 3 46 2 2 2" xfId="364" xr:uid="{00000000-0005-0000-0000-0000CE010000}"/>
    <cellStyle name="Normální 3 46 2 2 2 2" xfId="706" xr:uid="{00000000-0005-0000-0000-0000CF010000}"/>
    <cellStyle name="Normální 3 46 2 2 3" xfId="478" xr:uid="{00000000-0005-0000-0000-0000D0010000}"/>
    <cellStyle name="Normální 3 46 2 2 3 2" xfId="820" xr:uid="{00000000-0005-0000-0000-0000D1010000}"/>
    <cellStyle name="Normální 3 46 2 2 4" xfId="592" xr:uid="{00000000-0005-0000-0000-0000D2010000}"/>
    <cellStyle name="Normální 3 46 2 3" xfId="307" xr:uid="{00000000-0005-0000-0000-0000D3010000}"/>
    <cellStyle name="Normální 3 46 2 3 2" xfId="649" xr:uid="{00000000-0005-0000-0000-0000D4010000}"/>
    <cellStyle name="Normální 3 46 2 4" xfId="421" xr:uid="{00000000-0005-0000-0000-0000D5010000}"/>
    <cellStyle name="Normální 3 46 2 4 2" xfId="763" xr:uid="{00000000-0005-0000-0000-0000D6010000}"/>
    <cellStyle name="Normální 3 46 2 5" xfId="535" xr:uid="{00000000-0005-0000-0000-0000D7010000}"/>
    <cellStyle name="Normální 3 46 3" xfId="173" xr:uid="{00000000-0005-0000-0000-0000D8010000}"/>
    <cellStyle name="Normální 3 46 3 2" xfId="231" xr:uid="{00000000-0005-0000-0000-0000D9010000}"/>
    <cellStyle name="Normální 3 46 3 2 2" xfId="345" xr:uid="{00000000-0005-0000-0000-0000DA010000}"/>
    <cellStyle name="Normální 3 46 3 2 2 2" xfId="687" xr:uid="{00000000-0005-0000-0000-0000DB010000}"/>
    <cellStyle name="Normální 3 46 3 2 3" xfId="459" xr:uid="{00000000-0005-0000-0000-0000DC010000}"/>
    <cellStyle name="Normální 3 46 3 2 3 2" xfId="801" xr:uid="{00000000-0005-0000-0000-0000DD010000}"/>
    <cellStyle name="Normální 3 46 3 2 4" xfId="573" xr:uid="{00000000-0005-0000-0000-0000DE010000}"/>
    <cellStyle name="Normální 3 46 3 3" xfId="288" xr:uid="{00000000-0005-0000-0000-0000DF010000}"/>
    <cellStyle name="Normální 3 46 3 3 2" xfId="630" xr:uid="{00000000-0005-0000-0000-0000E0010000}"/>
    <cellStyle name="Normální 3 46 3 4" xfId="402" xr:uid="{00000000-0005-0000-0000-0000E1010000}"/>
    <cellStyle name="Normální 3 46 3 4 2" xfId="744" xr:uid="{00000000-0005-0000-0000-0000E2010000}"/>
    <cellStyle name="Normální 3 46 3 5" xfId="516" xr:uid="{00000000-0005-0000-0000-0000E3010000}"/>
    <cellStyle name="Normální 3 46 4" xfId="212" xr:uid="{00000000-0005-0000-0000-0000E4010000}"/>
    <cellStyle name="Normální 3 46 4 2" xfId="326" xr:uid="{00000000-0005-0000-0000-0000E5010000}"/>
    <cellStyle name="Normální 3 46 4 2 2" xfId="668" xr:uid="{00000000-0005-0000-0000-0000E6010000}"/>
    <cellStyle name="Normální 3 46 4 3" xfId="440" xr:uid="{00000000-0005-0000-0000-0000E7010000}"/>
    <cellStyle name="Normální 3 46 4 3 2" xfId="782" xr:uid="{00000000-0005-0000-0000-0000E8010000}"/>
    <cellStyle name="Normální 3 46 4 4" xfId="554" xr:uid="{00000000-0005-0000-0000-0000E9010000}"/>
    <cellStyle name="Normální 3 46 5" xfId="269" xr:uid="{00000000-0005-0000-0000-0000EA010000}"/>
    <cellStyle name="Normální 3 46 5 2" xfId="611" xr:uid="{00000000-0005-0000-0000-0000EB010000}"/>
    <cellStyle name="Normální 3 46 6" xfId="383" xr:uid="{00000000-0005-0000-0000-0000EC010000}"/>
    <cellStyle name="Normální 3 46 6 2" xfId="725" xr:uid="{00000000-0005-0000-0000-0000ED010000}"/>
    <cellStyle name="Normální 3 46 7" xfId="497" xr:uid="{00000000-0005-0000-0000-0000EE010000}"/>
    <cellStyle name="Normální 3 47" xfId="123" xr:uid="{00000000-0005-0000-0000-0000EF010000}"/>
    <cellStyle name="Normální 3 47 2" xfId="194" xr:uid="{00000000-0005-0000-0000-0000F0010000}"/>
    <cellStyle name="Normální 3 47 2 2" xfId="251" xr:uid="{00000000-0005-0000-0000-0000F1010000}"/>
    <cellStyle name="Normální 3 47 2 2 2" xfId="365" xr:uid="{00000000-0005-0000-0000-0000F2010000}"/>
    <cellStyle name="Normální 3 47 2 2 2 2" xfId="707" xr:uid="{00000000-0005-0000-0000-0000F3010000}"/>
    <cellStyle name="Normální 3 47 2 2 3" xfId="479" xr:uid="{00000000-0005-0000-0000-0000F4010000}"/>
    <cellStyle name="Normální 3 47 2 2 3 2" xfId="821" xr:uid="{00000000-0005-0000-0000-0000F5010000}"/>
    <cellStyle name="Normální 3 47 2 2 4" xfId="593" xr:uid="{00000000-0005-0000-0000-0000F6010000}"/>
    <cellStyle name="Normální 3 47 2 3" xfId="308" xr:uid="{00000000-0005-0000-0000-0000F7010000}"/>
    <cellStyle name="Normální 3 47 2 3 2" xfId="650" xr:uid="{00000000-0005-0000-0000-0000F8010000}"/>
    <cellStyle name="Normální 3 47 2 4" xfId="422" xr:uid="{00000000-0005-0000-0000-0000F9010000}"/>
    <cellStyle name="Normální 3 47 2 4 2" xfId="764" xr:uid="{00000000-0005-0000-0000-0000FA010000}"/>
    <cellStyle name="Normální 3 47 2 5" xfId="536" xr:uid="{00000000-0005-0000-0000-0000FB010000}"/>
    <cellStyle name="Normální 3 47 3" xfId="174" xr:uid="{00000000-0005-0000-0000-0000FC010000}"/>
    <cellStyle name="Normální 3 47 3 2" xfId="232" xr:uid="{00000000-0005-0000-0000-0000FD010000}"/>
    <cellStyle name="Normální 3 47 3 2 2" xfId="346" xr:uid="{00000000-0005-0000-0000-0000FE010000}"/>
    <cellStyle name="Normální 3 47 3 2 2 2" xfId="688" xr:uid="{00000000-0005-0000-0000-0000FF010000}"/>
    <cellStyle name="Normální 3 47 3 2 3" xfId="460" xr:uid="{00000000-0005-0000-0000-000000020000}"/>
    <cellStyle name="Normální 3 47 3 2 3 2" xfId="802" xr:uid="{00000000-0005-0000-0000-000001020000}"/>
    <cellStyle name="Normální 3 47 3 2 4" xfId="574" xr:uid="{00000000-0005-0000-0000-000002020000}"/>
    <cellStyle name="Normální 3 47 3 3" xfId="289" xr:uid="{00000000-0005-0000-0000-000003020000}"/>
    <cellStyle name="Normální 3 47 3 3 2" xfId="631" xr:uid="{00000000-0005-0000-0000-000004020000}"/>
    <cellStyle name="Normální 3 47 3 4" xfId="403" xr:uid="{00000000-0005-0000-0000-000005020000}"/>
    <cellStyle name="Normální 3 47 3 4 2" xfId="745" xr:uid="{00000000-0005-0000-0000-000006020000}"/>
    <cellStyle name="Normální 3 47 3 5" xfId="517" xr:uid="{00000000-0005-0000-0000-000007020000}"/>
    <cellStyle name="Normální 3 47 4" xfId="213" xr:uid="{00000000-0005-0000-0000-000008020000}"/>
    <cellStyle name="Normální 3 47 4 2" xfId="327" xr:uid="{00000000-0005-0000-0000-000009020000}"/>
    <cellStyle name="Normální 3 47 4 2 2" xfId="669" xr:uid="{00000000-0005-0000-0000-00000A020000}"/>
    <cellStyle name="Normální 3 47 4 3" xfId="441" xr:uid="{00000000-0005-0000-0000-00000B020000}"/>
    <cellStyle name="Normální 3 47 4 3 2" xfId="783" xr:uid="{00000000-0005-0000-0000-00000C020000}"/>
    <cellStyle name="Normální 3 47 4 4" xfId="555" xr:uid="{00000000-0005-0000-0000-00000D020000}"/>
    <cellStyle name="Normální 3 47 5" xfId="270" xr:uid="{00000000-0005-0000-0000-00000E020000}"/>
    <cellStyle name="Normální 3 47 5 2" xfId="612" xr:uid="{00000000-0005-0000-0000-00000F020000}"/>
    <cellStyle name="Normální 3 47 6" xfId="384" xr:uid="{00000000-0005-0000-0000-000010020000}"/>
    <cellStyle name="Normální 3 47 6 2" xfId="726" xr:uid="{00000000-0005-0000-0000-000011020000}"/>
    <cellStyle name="Normální 3 47 7" xfId="498" xr:uid="{00000000-0005-0000-0000-000012020000}"/>
    <cellStyle name="Normální 3 48" xfId="126" xr:uid="{00000000-0005-0000-0000-000013020000}"/>
    <cellStyle name="Normální 3 48 2" xfId="195" xr:uid="{00000000-0005-0000-0000-000014020000}"/>
    <cellStyle name="Normální 3 48 2 2" xfId="252" xr:uid="{00000000-0005-0000-0000-000015020000}"/>
    <cellStyle name="Normální 3 48 2 2 2" xfId="366" xr:uid="{00000000-0005-0000-0000-000016020000}"/>
    <cellStyle name="Normální 3 48 2 2 2 2" xfId="708" xr:uid="{00000000-0005-0000-0000-000017020000}"/>
    <cellStyle name="Normální 3 48 2 2 3" xfId="480" xr:uid="{00000000-0005-0000-0000-000018020000}"/>
    <cellStyle name="Normální 3 48 2 2 3 2" xfId="822" xr:uid="{00000000-0005-0000-0000-000019020000}"/>
    <cellStyle name="Normální 3 48 2 2 4" xfId="594" xr:uid="{00000000-0005-0000-0000-00001A020000}"/>
    <cellStyle name="Normální 3 48 2 3" xfId="309" xr:uid="{00000000-0005-0000-0000-00001B020000}"/>
    <cellStyle name="Normální 3 48 2 3 2" xfId="651" xr:uid="{00000000-0005-0000-0000-00001C020000}"/>
    <cellStyle name="Normální 3 48 2 4" xfId="423" xr:uid="{00000000-0005-0000-0000-00001D020000}"/>
    <cellStyle name="Normální 3 48 2 4 2" xfId="765" xr:uid="{00000000-0005-0000-0000-00001E020000}"/>
    <cellStyle name="Normální 3 48 2 5" xfId="537" xr:uid="{00000000-0005-0000-0000-00001F020000}"/>
    <cellStyle name="Normální 3 48 3" xfId="175" xr:uid="{00000000-0005-0000-0000-000020020000}"/>
    <cellStyle name="Normální 3 48 3 2" xfId="233" xr:uid="{00000000-0005-0000-0000-000021020000}"/>
    <cellStyle name="Normální 3 48 3 2 2" xfId="347" xr:uid="{00000000-0005-0000-0000-000022020000}"/>
    <cellStyle name="Normální 3 48 3 2 2 2" xfId="689" xr:uid="{00000000-0005-0000-0000-000023020000}"/>
    <cellStyle name="Normální 3 48 3 2 3" xfId="461" xr:uid="{00000000-0005-0000-0000-000024020000}"/>
    <cellStyle name="Normální 3 48 3 2 3 2" xfId="803" xr:uid="{00000000-0005-0000-0000-000025020000}"/>
    <cellStyle name="Normální 3 48 3 2 4" xfId="575" xr:uid="{00000000-0005-0000-0000-000026020000}"/>
    <cellStyle name="Normální 3 48 3 3" xfId="290" xr:uid="{00000000-0005-0000-0000-000027020000}"/>
    <cellStyle name="Normální 3 48 3 3 2" xfId="632" xr:uid="{00000000-0005-0000-0000-000028020000}"/>
    <cellStyle name="Normální 3 48 3 4" xfId="404" xr:uid="{00000000-0005-0000-0000-000029020000}"/>
    <cellStyle name="Normální 3 48 3 4 2" xfId="746" xr:uid="{00000000-0005-0000-0000-00002A020000}"/>
    <cellStyle name="Normální 3 48 3 5" xfId="518" xr:uid="{00000000-0005-0000-0000-00002B020000}"/>
    <cellStyle name="Normální 3 48 4" xfId="214" xr:uid="{00000000-0005-0000-0000-00002C020000}"/>
    <cellStyle name="Normální 3 48 4 2" xfId="328" xr:uid="{00000000-0005-0000-0000-00002D020000}"/>
    <cellStyle name="Normální 3 48 4 2 2" xfId="670" xr:uid="{00000000-0005-0000-0000-00002E020000}"/>
    <cellStyle name="Normální 3 48 4 3" xfId="442" xr:uid="{00000000-0005-0000-0000-00002F020000}"/>
    <cellStyle name="Normální 3 48 4 3 2" xfId="784" xr:uid="{00000000-0005-0000-0000-000030020000}"/>
    <cellStyle name="Normální 3 48 4 4" xfId="556" xr:uid="{00000000-0005-0000-0000-000031020000}"/>
    <cellStyle name="Normální 3 48 5" xfId="271" xr:uid="{00000000-0005-0000-0000-000032020000}"/>
    <cellStyle name="Normální 3 48 5 2" xfId="613" xr:uid="{00000000-0005-0000-0000-000033020000}"/>
    <cellStyle name="Normální 3 48 6" xfId="385" xr:uid="{00000000-0005-0000-0000-000034020000}"/>
    <cellStyle name="Normální 3 48 6 2" xfId="727" xr:uid="{00000000-0005-0000-0000-000035020000}"/>
    <cellStyle name="Normální 3 48 7" xfId="499" xr:uid="{00000000-0005-0000-0000-000036020000}"/>
    <cellStyle name="Normální 3 49" xfId="129" xr:uid="{00000000-0005-0000-0000-000037020000}"/>
    <cellStyle name="Normální 3 49 2" xfId="196" xr:uid="{00000000-0005-0000-0000-000038020000}"/>
    <cellStyle name="Normální 3 49 2 2" xfId="253" xr:uid="{00000000-0005-0000-0000-000039020000}"/>
    <cellStyle name="Normální 3 49 2 2 2" xfId="367" xr:uid="{00000000-0005-0000-0000-00003A020000}"/>
    <cellStyle name="Normální 3 49 2 2 2 2" xfId="709" xr:uid="{00000000-0005-0000-0000-00003B020000}"/>
    <cellStyle name="Normální 3 49 2 2 3" xfId="481" xr:uid="{00000000-0005-0000-0000-00003C020000}"/>
    <cellStyle name="Normální 3 49 2 2 3 2" xfId="823" xr:uid="{00000000-0005-0000-0000-00003D020000}"/>
    <cellStyle name="Normální 3 49 2 2 4" xfId="595" xr:uid="{00000000-0005-0000-0000-00003E020000}"/>
    <cellStyle name="Normální 3 49 2 3" xfId="310" xr:uid="{00000000-0005-0000-0000-00003F020000}"/>
    <cellStyle name="Normální 3 49 2 3 2" xfId="652" xr:uid="{00000000-0005-0000-0000-000040020000}"/>
    <cellStyle name="Normální 3 49 2 4" xfId="424" xr:uid="{00000000-0005-0000-0000-000041020000}"/>
    <cellStyle name="Normální 3 49 2 4 2" xfId="766" xr:uid="{00000000-0005-0000-0000-000042020000}"/>
    <cellStyle name="Normální 3 49 2 5" xfId="538" xr:uid="{00000000-0005-0000-0000-000043020000}"/>
    <cellStyle name="Normální 3 49 3" xfId="176" xr:uid="{00000000-0005-0000-0000-000044020000}"/>
    <cellStyle name="Normální 3 49 3 2" xfId="234" xr:uid="{00000000-0005-0000-0000-000045020000}"/>
    <cellStyle name="Normální 3 49 3 2 2" xfId="348" xr:uid="{00000000-0005-0000-0000-000046020000}"/>
    <cellStyle name="Normální 3 49 3 2 2 2" xfId="690" xr:uid="{00000000-0005-0000-0000-000047020000}"/>
    <cellStyle name="Normální 3 49 3 2 3" xfId="462" xr:uid="{00000000-0005-0000-0000-000048020000}"/>
    <cellStyle name="Normální 3 49 3 2 3 2" xfId="804" xr:uid="{00000000-0005-0000-0000-000049020000}"/>
    <cellStyle name="Normální 3 49 3 2 4" xfId="576" xr:uid="{00000000-0005-0000-0000-00004A020000}"/>
    <cellStyle name="Normální 3 49 3 3" xfId="291" xr:uid="{00000000-0005-0000-0000-00004B020000}"/>
    <cellStyle name="Normální 3 49 3 3 2" xfId="633" xr:uid="{00000000-0005-0000-0000-00004C020000}"/>
    <cellStyle name="Normální 3 49 3 4" xfId="405" xr:uid="{00000000-0005-0000-0000-00004D020000}"/>
    <cellStyle name="Normální 3 49 3 4 2" xfId="747" xr:uid="{00000000-0005-0000-0000-00004E020000}"/>
    <cellStyle name="Normální 3 49 3 5" xfId="519" xr:uid="{00000000-0005-0000-0000-00004F020000}"/>
    <cellStyle name="Normální 3 49 4" xfId="215" xr:uid="{00000000-0005-0000-0000-000050020000}"/>
    <cellStyle name="Normální 3 49 4 2" xfId="329" xr:uid="{00000000-0005-0000-0000-000051020000}"/>
    <cellStyle name="Normální 3 49 4 2 2" xfId="671" xr:uid="{00000000-0005-0000-0000-000052020000}"/>
    <cellStyle name="Normální 3 49 4 3" xfId="443" xr:uid="{00000000-0005-0000-0000-000053020000}"/>
    <cellStyle name="Normální 3 49 4 3 2" xfId="785" xr:uid="{00000000-0005-0000-0000-000054020000}"/>
    <cellStyle name="Normální 3 49 4 4" xfId="557" xr:uid="{00000000-0005-0000-0000-000055020000}"/>
    <cellStyle name="Normální 3 49 5" xfId="272" xr:uid="{00000000-0005-0000-0000-000056020000}"/>
    <cellStyle name="Normální 3 49 5 2" xfId="614" xr:uid="{00000000-0005-0000-0000-000057020000}"/>
    <cellStyle name="Normální 3 49 6" xfId="386" xr:uid="{00000000-0005-0000-0000-000058020000}"/>
    <cellStyle name="Normální 3 49 6 2" xfId="728" xr:uid="{00000000-0005-0000-0000-000059020000}"/>
    <cellStyle name="Normální 3 49 7" xfId="500" xr:uid="{00000000-0005-0000-0000-00005A020000}"/>
    <cellStyle name="normální 3 5" xfId="53" xr:uid="{00000000-0005-0000-0000-00005B020000}"/>
    <cellStyle name="Normální 3 50" xfId="132" xr:uid="{00000000-0005-0000-0000-00005C020000}"/>
    <cellStyle name="Normální 3 50 2" xfId="197" xr:uid="{00000000-0005-0000-0000-00005D020000}"/>
    <cellStyle name="Normální 3 50 2 2" xfId="254" xr:uid="{00000000-0005-0000-0000-00005E020000}"/>
    <cellStyle name="Normální 3 50 2 2 2" xfId="368" xr:uid="{00000000-0005-0000-0000-00005F020000}"/>
    <cellStyle name="Normální 3 50 2 2 2 2" xfId="710" xr:uid="{00000000-0005-0000-0000-000060020000}"/>
    <cellStyle name="Normální 3 50 2 2 3" xfId="482" xr:uid="{00000000-0005-0000-0000-000061020000}"/>
    <cellStyle name="Normální 3 50 2 2 3 2" xfId="824" xr:uid="{00000000-0005-0000-0000-000062020000}"/>
    <cellStyle name="Normální 3 50 2 2 4" xfId="596" xr:uid="{00000000-0005-0000-0000-000063020000}"/>
    <cellStyle name="Normální 3 50 2 3" xfId="311" xr:uid="{00000000-0005-0000-0000-000064020000}"/>
    <cellStyle name="Normální 3 50 2 3 2" xfId="653" xr:uid="{00000000-0005-0000-0000-000065020000}"/>
    <cellStyle name="Normální 3 50 2 4" xfId="425" xr:uid="{00000000-0005-0000-0000-000066020000}"/>
    <cellStyle name="Normální 3 50 2 4 2" xfId="767" xr:uid="{00000000-0005-0000-0000-000067020000}"/>
    <cellStyle name="Normální 3 50 2 5" xfId="539" xr:uid="{00000000-0005-0000-0000-000068020000}"/>
    <cellStyle name="Normální 3 50 3" xfId="177" xr:uid="{00000000-0005-0000-0000-000069020000}"/>
    <cellStyle name="Normální 3 50 3 2" xfId="235" xr:uid="{00000000-0005-0000-0000-00006A020000}"/>
    <cellStyle name="Normální 3 50 3 2 2" xfId="349" xr:uid="{00000000-0005-0000-0000-00006B020000}"/>
    <cellStyle name="Normální 3 50 3 2 2 2" xfId="691" xr:uid="{00000000-0005-0000-0000-00006C020000}"/>
    <cellStyle name="Normální 3 50 3 2 3" xfId="463" xr:uid="{00000000-0005-0000-0000-00006D020000}"/>
    <cellStyle name="Normální 3 50 3 2 3 2" xfId="805" xr:uid="{00000000-0005-0000-0000-00006E020000}"/>
    <cellStyle name="Normální 3 50 3 2 4" xfId="577" xr:uid="{00000000-0005-0000-0000-00006F020000}"/>
    <cellStyle name="Normální 3 50 3 3" xfId="292" xr:uid="{00000000-0005-0000-0000-000070020000}"/>
    <cellStyle name="Normální 3 50 3 3 2" xfId="634" xr:uid="{00000000-0005-0000-0000-000071020000}"/>
    <cellStyle name="Normální 3 50 3 4" xfId="406" xr:uid="{00000000-0005-0000-0000-000072020000}"/>
    <cellStyle name="Normální 3 50 3 4 2" xfId="748" xr:uid="{00000000-0005-0000-0000-000073020000}"/>
    <cellStyle name="Normální 3 50 3 5" xfId="520" xr:uid="{00000000-0005-0000-0000-000074020000}"/>
    <cellStyle name="Normální 3 50 4" xfId="216" xr:uid="{00000000-0005-0000-0000-000075020000}"/>
    <cellStyle name="Normální 3 50 4 2" xfId="330" xr:uid="{00000000-0005-0000-0000-000076020000}"/>
    <cellStyle name="Normální 3 50 4 2 2" xfId="672" xr:uid="{00000000-0005-0000-0000-000077020000}"/>
    <cellStyle name="Normální 3 50 4 3" xfId="444" xr:uid="{00000000-0005-0000-0000-000078020000}"/>
    <cellStyle name="Normální 3 50 4 3 2" xfId="786" xr:uid="{00000000-0005-0000-0000-000079020000}"/>
    <cellStyle name="Normální 3 50 4 4" xfId="558" xr:uid="{00000000-0005-0000-0000-00007A020000}"/>
    <cellStyle name="Normální 3 50 5" xfId="273" xr:uid="{00000000-0005-0000-0000-00007B020000}"/>
    <cellStyle name="Normální 3 50 5 2" xfId="615" xr:uid="{00000000-0005-0000-0000-00007C020000}"/>
    <cellStyle name="Normální 3 50 6" xfId="387" xr:uid="{00000000-0005-0000-0000-00007D020000}"/>
    <cellStyle name="Normální 3 50 6 2" xfId="729" xr:uid="{00000000-0005-0000-0000-00007E020000}"/>
    <cellStyle name="Normální 3 50 7" xfId="501" xr:uid="{00000000-0005-0000-0000-00007F020000}"/>
    <cellStyle name="Normální 3 51" xfId="135" xr:uid="{00000000-0005-0000-0000-000080020000}"/>
    <cellStyle name="Normální 3 51 2" xfId="198" xr:uid="{00000000-0005-0000-0000-000081020000}"/>
    <cellStyle name="Normální 3 51 2 2" xfId="255" xr:uid="{00000000-0005-0000-0000-000082020000}"/>
    <cellStyle name="Normální 3 51 2 2 2" xfId="369" xr:uid="{00000000-0005-0000-0000-000083020000}"/>
    <cellStyle name="Normální 3 51 2 2 2 2" xfId="711" xr:uid="{00000000-0005-0000-0000-000084020000}"/>
    <cellStyle name="Normální 3 51 2 2 3" xfId="483" xr:uid="{00000000-0005-0000-0000-000085020000}"/>
    <cellStyle name="Normální 3 51 2 2 3 2" xfId="825" xr:uid="{00000000-0005-0000-0000-000086020000}"/>
    <cellStyle name="Normální 3 51 2 2 4" xfId="597" xr:uid="{00000000-0005-0000-0000-000087020000}"/>
    <cellStyle name="Normální 3 51 2 3" xfId="312" xr:uid="{00000000-0005-0000-0000-000088020000}"/>
    <cellStyle name="Normální 3 51 2 3 2" xfId="654" xr:uid="{00000000-0005-0000-0000-000089020000}"/>
    <cellStyle name="Normální 3 51 2 4" xfId="426" xr:uid="{00000000-0005-0000-0000-00008A020000}"/>
    <cellStyle name="Normální 3 51 2 4 2" xfId="768" xr:uid="{00000000-0005-0000-0000-00008B020000}"/>
    <cellStyle name="Normální 3 51 2 5" xfId="540" xr:uid="{00000000-0005-0000-0000-00008C020000}"/>
    <cellStyle name="Normální 3 51 3" xfId="178" xr:uid="{00000000-0005-0000-0000-00008D020000}"/>
    <cellStyle name="Normální 3 51 3 2" xfId="236" xr:uid="{00000000-0005-0000-0000-00008E020000}"/>
    <cellStyle name="Normální 3 51 3 2 2" xfId="350" xr:uid="{00000000-0005-0000-0000-00008F020000}"/>
    <cellStyle name="Normální 3 51 3 2 2 2" xfId="692" xr:uid="{00000000-0005-0000-0000-000090020000}"/>
    <cellStyle name="Normální 3 51 3 2 3" xfId="464" xr:uid="{00000000-0005-0000-0000-000091020000}"/>
    <cellStyle name="Normální 3 51 3 2 3 2" xfId="806" xr:uid="{00000000-0005-0000-0000-000092020000}"/>
    <cellStyle name="Normální 3 51 3 2 4" xfId="578" xr:uid="{00000000-0005-0000-0000-000093020000}"/>
    <cellStyle name="Normální 3 51 3 3" xfId="293" xr:uid="{00000000-0005-0000-0000-000094020000}"/>
    <cellStyle name="Normální 3 51 3 3 2" xfId="635" xr:uid="{00000000-0005-0000-0000-000095020000}"/>
    <cellStyle name="Normální 3 51 3 4" xfId="407" xr:uid="{00000000-0005-0000-0000-000096020000}"/>
    <cellStyle name="Normální 3 51 3 4 2" xfId="749" xr:uid="{00000000-0005-0000-0000-000097020000}"/>
    <cellStyle name="Normální 3 51 3 5" xfId="521" xr:uid="{00000000-0005-0000-0000-000098020000}"/>
    <cellStyle name="Normální 3 51 4" xfId="217" xr:uid="{00000000-0005-0000-0000-000099020000}"/>
    <cellStyle name="Normální 3 51 4 2" xfId="331" xr:uid="{00000000-0005-0000-0000-00009A020000}"/>
    <cellStyle name="Normální 3 51 4 2 2" xfId="673" xr:uid="{00000000-0005-0000-0000-00009B020000}"/>
    <cellStyle name="Normální 3 51 4 3" xfId="445" xr:uid="{00000000-0005-0000-0000-00009C020000}"/>
    <cellStyle name="Normální 3 51 4 3 2" xfId="787" xr:uid="{00000000-0005-0000-0000-00009D020000}"/>
    <cellStyle name="Normální 3 51 4 4" xfId="559" xr:uid="{00000000-0005-0000-0000-00009E020000}"/>
    <cellStyle name="Normální 3 51 5" xfId="274" xr:uid="{00000000-0005-0000-0000-00009F020000}"/>
    <cellStyle name="Normální 3 51 5 2" xfId="616" xr:uid="{00000000-0005-0000-0000-0000A0020000}"/>
    <cellStyle name="Normální 3 51 6" xfId="388" xr:uid="{00000000-0005-0000-0000-0000A1020000}"/>
    <cellStyle name="Normální 3 51 6 2" xfId="730" xr:uid="{00000000-0005-0000-0000-0000A2020000}"/>
    <cellStyle name="Normální 3 51 7" xfId="502" xr:uid="{00000000-0005-0000-0000-0000A3020000}"/>
    <cellStyle name="Normální 3 52" xfId="138" xr:uid="{00000000-0005-0000-0000-0000A4020000}"/>
    <cellStyle name="Normální 3 52 2" xfId="199" xr:uid="{00000000-0005-0000-0000-0000A5020000}"/>
    <cellStyle name="Normální 3 52 2 2" xfId="256" xr:uid="{00000000-0005-0000-0000-0000A6020000}"/>
    <cellStyle name="Normální 3 52 2 2 2" xfId="370" xr:uid="{00000000-0005-0000-0000-0000A7020000}"/>
    <cellStyle name="Normální 3 52 2 2 2 2" xfId="712" xr:uid="{00000000-0005-0000-0000-0000A8020000}"/>
    <cellStyle name="Normální 3 52 2 2 3" xfId="484" xr:uid="{00000000-0005-0000-0000-0000A9020000}"/>
    <cellStyle name="Normální 3 52 2 2 3 2" xfId="826" xr:uid="{00000000-0005-0000-0000-0000AA020000}"/>
    <cellStyle name="Normální 3 52 2 2 4" xfId="598" xr:uid="{00000000-0005-0000-0000-0000AB020000}"/>
    <cellStyle name="Normální 3 52 2 3" xfId="313" xr:uid="{00000000-0005-0000-0000-0000AC020000}"/>
    <cellStyle name="Normální 3 52 2 3 2" xfId="655" xr:uid="{00000000-0005-0000-0000-0000AD020000}"/>
    <cellStyle name="Normální 3 52 2 4" xfId="427" xr:uid="{00000000-0005-0000-0000-0000AE020000}"/>
    <cellStyle name="Normální 3 52 2 4 2" xfId="769" xr:uid="{00000000-0005-0000-0000-0000AF020000}"/>
    <cellStyle name="Normální 3 52 2 5" xfId="541" xr:uid="{00000000-0005-0000-0000-0000B0020000}"/>
    <cellStyle name="Normální 3 52 3" xfId="179" xr:uid="{00000000-0005-0000-0000-0000B1020000}"/>
    <cellStyle name="Normální 3 52 3 2" xfId="237" xr:uid="{00000000-0005-0000-0000-0000B2020000}"/>
    <cellStyle name="Normální 3 52 3 2 2" xfId="351" xr:uid="{00000000-0005-0000-0000-0000B3020000}"/>
    <cellStyle name="Normální 3 52 3 2 2 2" xfId="693" xr:uid="{00000000-0005-0000-0000-0000B4020000}"/>
    <cellStyle name="Normální 3 52 3 2 3" xfId="465" xr:uid="{00000000-0005-0000-0000-0000B5020000}"/>
    <cellStyle name="Normální 3 52 3 2 3 2" xfId="807" xr:uid="{00000000-0005-0000-0000-0000B6020000}"/>
    <cellStyle name="Normální 3 52 3 2 4" xfId="579" xr:uid="{00000000-0005-0000-0000-0000B7020000}"/>
    <cellStyle name="Normální 3 52 3 3" xfId="294" xr:uid="{00000000-0005-0000-0000-0000B8020000}"/>
    <cellStyle name="Normální 3 52 3 3 2" xfId="636" xr:uid="{00000000-0005-0000-0000-0000B9020000}"/>
    <cellStyle name="Normální 3 52 3 4" xfId="408" xr:uid="{00000000-0005-0000-0000-0000BA020000}"/>
    <cellStyle name="Normální 3 52 3 4 2" xfId="750" xr:uid="{00000000-0005-0000-0000-0000BB020000}"/>
    <cellStyle name="Normální 3 52 3 5" xfId="522" xr:uid="{00000000-0005-0000-0000-0000BC020000}"/>
    <cellStyle name="Normální 3 52 4" xfId="218" xr:uid="{00000000-0005-0000-0000-0000BD020000}"/>
    <cellStyle name="Normální 3 52 4 2" xfId="332" xr:uid="{00000000-0005-0000-0000-0000BE020000}"/>
    <cellStyle name="Normální 3 52 4 2 2" xfId="674" xr:uid="{00000000-0005-0000-0000-0000BF020000}"/>
    <cellStyle name="Normální 3 52 4 3" xfId="446" xr:uid="{00000000-0005-0000-0000-0000C0020000}"/>
    <cellStyle name="Normální 3 52 4 3 2" xfId="788" xr:uid="{00000000-0005-0000-0000-0000C1020000}"/>
    <cellStyle name="Normální 3 52 4 4" xfId="560" xr:uid="{00000000-0005-0000-0000-0000C2020000}"/>
    <cellStyle name="Normální 3 52 5" xfId="275" xr:uid="{00000000-0005-0000-0000-0000C3020000}"/>
    <cellStyle name="Normální 3 52 5 2" xfId="617" xr:uid="{00000000-0005-0000-0000-0000C4020000}"/>
    <cellStyle name="Normální 3 52 6" xfId="389" xr:uid="{00000000-0005-0000-0000-0000C5020000}"/>
    <cellStyle name="Normální 3 52 6 2" xfId="731" xr:uid="{00000000-0005-0000-0000-0000C6020000}"/>
    <cellStyle name="Normální 3 52 7" xfId="503" xr:uid="{00000000-0005-0000-0000-0000C7020000}"/>
    <cellStyle name="Normální 3 53" xfId="141" xr:uid="{00000000-0005-0000-0000-0000C8020000}"/>
    <cellStyle name="Normální 3 53 2" xfId="200" xr:uid="{00000000-0005-0000-0000-0000C9020000}"/>
    <cellStyle name="Normální 3 53 2 2" xfId="257" xr:uid="{00000000-0005-0000-0000-0000CA020000}"/>
    <cellStyle name="Normální 3 53 2 2 2" xfId="371" xr:uid="{00000000-0005-0000-0000-0000CB020000}"/>
    <cellStyle name="Normální 3 53 2 2 2 2" xfId="713" xr:uid="{00000000-0005-0000-0000-0000CC020000}"/>
    <cellStyle name="Normální 3 53 2 2 3" xfId="485" xr:uid="{00000000-0005-0000-0000-0000CD020000}"/>
    <cellStyle name="Normální 3 53 2 2 3 2" xfId="827" xr:uid="{00000000-0005-0000-0000-0000CE020000}"/>
    <cellStyle name="Normální 3 53 2 2 4" xfId="599" xr:uid="{00000000-0005-0000-0000-0000CF020000}"/>
    <cellStyle name="Normální 3 53 2 3" xfId="314" xr:uid="{00000000-0005-0000-0000-0000D0020000}"/>
    <cellStyle name="Normální 3 53 2 3 2" xfId="656" xr:uid="{00000000-0005-0000-0000-0000D1020000}"/>
    <cellStyle name="Normální 3 53 2 4" xfId="428" xr:uid="{00000000-0005-0000-0000-0000D2020000}"/>
    <cellStyle name="Normální 3 53 2 4 2" xfId="770" xr:uid="{00000000-0005-0000-0000-0000D3020000}"/>
    <cellStyle name="Normální 3 53 2 5" xfId="542" xr:uid="{00000000-0005-0000-0000-0000D4020000}"/>
    <cellStyle name="Normální 3 53 3" xfId="180" xr:uid="{00000000-0005-0000-0000-0000D5020000}"/>
    <cellStyle name="Normální 3 53 3 2" xfId="238" xr:uid="{00000000-0005-0000-0000-0000D6020000}"/>
    <cellStyle name="Normální 3 53 3 2 2" xfId="352" xr:uid="{00000000-0005-0000-0000-0000D7020000}"/>
    <cellStyle name="Normální 3 53 3 2 2 2" xfId="694" xr:uid="{00000000-0005-0000-0000-0000D8020000}"/>
    <cellStyle name="Normální 3 53 3 2 3" xfId="466" xr:uid="{00000000-0005-0000-0000-0000D9020000}"/>
    <cellStyle name="Normální 3 53 3 2 3 2" xfId="808" xr:uid="{00000000-0005-0000-0000-0000DA020000}"/>
    <cellStyle name="Normální 3 53 3 2 4" xfId="580" xr:uid="{00000000-0005-0000-0000-0000DB020000}"/>
    <cellStyle name="Normální 3 53 3 3" xfId="295" xr:uid="{00000000-0005-0000-0000-0000DC020000}"/>
    <cellStyle name="Normální 3 53 3 3 2" xfId="637" xr:uid="{00000000-0005-0000-0000-0000DD020000}"/>
    <cellStyle name="Normální 3 53 3 4" xfId="409" xr:uid="{00000000-0005-0000-0000-0000DE020000}"/>
    <cellStyle name="Normální 3 53 3 4 2" xfId="751" xr:uid="{00000000-0005-0000-0000-0000DF020000}"/>
    <cellStyle name="Normální 3 53 3 5" xfId="523" xr:uid="{00000000-0005-0000-0000-0000E0020000}"/>
    <cellStyle name="Normální 3 53 4" xfId="219" xr:uid="{00000000-0005-0000-0000-0000E1020000}"/>
    <cellStyle name="Normální 3 53 4 2" xfId="333" xr:uid="{00000000-0005-0000-0000-0000E2020000}"/>
    <cellStyle name="Normální 3 53 4 2 2" xfId="675" xr:uid="{00000000-0005-0000-0000-0000E3020000}"/>
    <cellStyle name="Normální 3 53 4 3" xfId="447" xr:uid="{00000000-0005-0000-0000-0000E4020000}"/>
    <cellStyle name="Normální 3 53 4 3 2" xfId="789" xr:uid="{00000000-0005-0000-0000-0000E5020000}"/>
    <cellStyle name="Normální 3 53 4 4" xfId="561" xr:uid="{00000000-0005-0000-0000-0000E6020000}"/>
    <cellStyle name="Normální 3 53 5" xfId="276" xr:uid="{00000000-0005-0000-0000-0000E7020000}"/>
    <cellStyle name="Normální 3 53 5 2" xfId="618" xr:uid="{00000000-0005-0000-0000-0000E8020000}"/>
    <cellStyle name="Normální 3 53 6" xfId="390" xr:uid="{00000000-0005-0000-0000-0000E9020000}"/>
    <cellStyle name="Normální 3 53 6 2" xfId="732" xr:uid="{00000000-0005-0000-0000-0000EA020000}"/>
    <cellStyle name="Normální 3 53 7" xfId="504" xr:uid="{00000000-0005-0000-0000-0000EB020000}"/>
    <cellStyle name="Normální 3 54" xfId="144" xr:uid="{00000000-0005-0000-0000-0000EC020000}"/>
    <cellStyle name="Normální 3 54 2" xfId="201" xr:uid="{00000000-0005-0000-0000-0000ED020000}"/>
    <cellStyle name="Normální 3 54 2 2" xfId="258" xr:uid="{00000000-0005-0000-0000-0000EE020000}"/>
    <cellStyle name="Normální 3 54 2 2 2" xfId="372" xr:uid="{00000000-0005-0000-0000-0000EF020000}"/>
    <cellStyle name="Normální 3 54 2 2 2 2" xfId="714" xr:uid="{00000000-0005-0000-0000-0000F0020000}"/>
    <cellStyle name="Normální 3 54 2 2 3" xfId="486" xr:uid="{00000000-0005-0000-0000-0000F1020000}"/>
    <cellStyle name="Normální 3 54 2 2 3 2" xfId="828" xr:uid="{00000000-0005-0000-0000-0000F2020000}"/>
    <cellStyle name="Normální 3 54 2 2 4" xfId="600" xr:uid="{00000000-0005-0000-0000-0000F3020000}"/>
    <cellStyle name="Normální 3 54 2 3" xfId="315" xr:uid="{00000000-0005-0000-0000-0000F4020000}"/>
    <cellStyle name="Normální 3 54 2 3 2" xfId="657" xr:uid="{00000000-0005-0000-0000-0000F5020000}"/>
    <cellStyle name="Normální 3 54 2 4" xfId="429" xr:uid="{00000000-0005-0000-0000-0000F6020000}"/>
    <cellStyle name="Normální 3 54 2 4 2" xfId="771" xr:uid="{00000000-0005-0000-0000-0000F7020000}"/>
    <cellStyle name="Normální 3 54 2 5" xfId="543" xr:uid="{00000000-0005-0000-0000-0000F8020000}"/>
    <cellStyle name="Normální 3 54 3" xfId="181" xr:uid="{00000000-0005-0000-0000-0000F9020000}"/>
    <cellStyle name="Normální 3 54 3 2" xfId="239" xr:uid="{00000000-0005-0000-0000-0000FA020000}"/>
    <cellStyle name="Normální 3 54 3 2 2" xfId="353" xr:uid="{00000000-0005-0000-0000-0000FB020000}"/>
    <cellStyle name="Normální 3 54 3 2 2 2" xfId="695" xr:uid="{00000000-0005-0000-0000-0000FC020000}"/>
    <cellStyle name="Normální 3 54 3 2 3" xfId="467" xr:uid="{00000000-0005-0000-0000-0000FD020000}"/>
    <cellStyle name="Normální 3 54 3 2 3 2" xfId="809" xr:uid="{00000000-0005-0000-0000-0000FE020000}"/>
    <cellStyle name="Normální 3 54 3 2 4" xfId="581" xr:uid="{00000000-0005-0000-0000-0000FF020000}"/>
    <cellStyle name="Normální 3 54 3 3" xfId="296" xr:uid="{00000000-0005-0000-0000-000000030000}"/>
    <cellStyle name="Normální 3 54 3 3 2" xfId="638" xr:uid="{00000000-0005-0000-0000-000001030000}"/>
    <cellStyle name="Normální 3 54 3 4" xfId="410" xr:uid="{00000000-0005-0000-0000-000002030000}"/>
    <cellStyle name="Normální 3 54 3 4 2" xfId="752" xr:uid="{00000000-0005-0000-0000-000003030000}"/>
    <cellStyle name="Normální 3 54 3 5" xfId="524" xr:uid="{00000000-0005-0000-0000-000004030000}"/>
    <cellStyle name="Normální 3 54 4" xfId="220" xr:uid="{00000000-0005-0000-0000-000005030000}"/>
    <cellStyle name="Normální 3 54 4 2" xfId="334" xr:uid="{00000000-0005-0000-0000-000006030000}"/>
    <cellStyle name="Normální 3 54 4 2 2" xfId="676" xr:uid="{00000000-0005-0000-0000-000007030000}"/>
    <cellStyle name="Normální 3 54 4 3" xfId="448" xr:uid="{00000000-0005-0000-0000-000008030000}"/>
    <cellStyle name="Normální 3 54 4 3 2" xfId="790" xr:uid="{00000000-0005-0000-0000-000009030000}"/>
    <cellStyle name="Normální 3 54 4 4" xfId="562" xr:uid="{00000000-0005-0000-0000-00000A030000}"/>
    <cellStyle name="Normální 3 54 5" xfId="277" xr:uid="{00000000-0005-0000-0000-00000B030000}"/>
    <cellStyle name="Normální 3 54 5 2" xfId="619" xr:uid="{00000000-0005-0000-0000-00000C030000}"/>
    <cellStyle name="Normální 3 54 6" xfId="391" xr:uid="{00000000-0005-0000-0000-00000D030000}"/>
    <cellStyle name="Normální 3 54 6 2" xfId="733" xr:uid="{00000000-0005-0000-0000-00000E030000}"/>
    <cellStyle name="Normální 3 54 7" xfId="505" xr:uid="{00000000-0005-0000-0000-00000F030000}"/>
    <cellStyle name="normální 3 6" xfId="54" xr:uid="{00000000-0005-0000-0000-000010030000}"/>
    <cellStyle name="normální 3 7" xfId="55" xr:uid="{00000000-0005-0000-0000-000011030000}"/>
    <cellStyle name="normální 3 8" xfId="56" xr:uid="{00000000-0005-0000-0000-000012030000}"/>
    <cellStyle name="normální 3 9" xfId="57" xr:uid="{00000000-0005-0000-0000-000013030000}"/>
    <cellStyle name="normální 30" xfId="58" xr:uid="{00000000-0005-0000-0000-000014030000}"/>
    <cellStyle name="normální 31" xfId="59" xr:uid="{00000000-0005-0000-0000-000015030000}"/>
    <cellStyle name="normální 32" xfId="60" xr:uid="{00000000-0005-0000-0000-000016030000}"/>
    <cellStyle name="normální 33" xfId="75" xr:uid="{00000000-0005-0000-0000-000017030000}"/>
    <cellStyle name="normální 35" xfId="61" xr:uid="{00000000-0005-0000-0000-000018030000}"/>
    <cellStyle name="normální 36" xfId="62" xr:uid="{00000000-0005-0000-0000-000019030000}"/>
    <cellStyle name="normální 37" xfId="63" xr:uid="{00000000-0005-0000-0000-00001A030000}"/>
    <cellStyle name="normální 38" xfId="64" xr:uid="{00000000-0005-0000-0000-00001B030000}"/>
    <cellStyle name="normální 39" xfId="76" xr:uid="{00000000-0005-0000-0000-00001C030000}"/>
    <cellStyle name="normální 4" xfId="65" xr:uid="{00000000-0005-0000-0000-00001D030000}"/>
    <cellStyle name="normální 40" xfId="66" xr:uid="{00000000-0005-0000-0000-00001E030000}"/>
    <cellStyle name="normální 41" xfId="67" xr:uid="{00000000-0005-0000-0000-00001F030000}"/>
    <cellStyle name="normální 43" xfId="68" xr:uid="{00000000-0005-0000-0000-000020030000}"/>
    <cellStyle name="normální 44" xfId="69" xr:uid="{00000000-0005-0000-0000-000021030000}"/>
    <cellStyle name="normální 45" xfId="70" xr:uid="{00000000-0005-0000-0000-000022030000}"/>
    <cellStyle name="normální 46" xfId="77" xr:uid="{00000000-0005-0000-0000-000023030000}"/>
    <cellStyle name="normální 47" xfId="78" xr:uid="{00000000-0005-0000-0000-000024030000}"/>
    <cellStyle name="normální 5" xfId="71" xr:uid="{00000000-0005-0000-0000-000025030000}"/>
    <cellStyle name="normální 50" xfId="79" xr:uid="{00000000-0005-0000-0000-000026030000}"/>
    <cellStyle name="normální 51" xfId="80" xr:uid="{00000000-0005-0000-0000-000027030000}"/>
    <cellStyle name="normální 52" xfId="81" xr:uid="{00000000-0005-0000-0000-000028030000}"/>
    <cellStyle name="normální 53" xfId="83" xr:uid="{00000000-0005-0000-0000-000029030000}"/>
    <cellStyle name="normální 57" xfId="84" xr:uid="{00000000-0005-0000-0000-00002A030000}"/>
    <cellStyle name="normální 58" xfId="85" xr:uid="{00000000-0005-0000-0000-00002B030000}"/>
    <cellStyle name="normální 59" xfId="86" xr:uid="{00000000-0005-0000-0000-00002C030000}"/>
    <cellStyle name="normální 6" xfId="72" xr:uid="{00000000-0005-0000-0000-00002D030000}"/>
    <cellStyle name="normální 61" xfId="87" xr:uid="{00000000-0005-0000-0000-00002E030000}"/>
    <cellStyle name="normální 62" xfId="82" xr:uid="{00000000-0005-0000-0000-00002F030000}"/>
    <cellStyle name="normální 63" xfId="88" xr:uid="{00000000-0005-0000-0000-000030030000}"/>
    <cellStyle name="Normální 7" xfId="829" xr:uid="{00000000-0005-0000-0000-000031030000}"/>
    <cellStyle name="normální 8" xfId="73" xr:uid="{00000000-0005-0000-0000-000032030000}"/>
    <cellStyle name="normální 84" xfId="147" xr:uid="{00000000-0005-0000-0000-000033030000}"/>
    <cellStyle name="normální 85" xfId="149" xr:uid="{00000000-0005-0000-0000-000034030000}"/>
    <cellStyle name="normální 86" xfId="151" xr:uid="{00000000-0005-0000-0000-000035030000}"/>
    <cellStyle name="normální 88" xfId="154" xr:uid="{00000000-0005-0000-0000-000036030000}"/>
    <cellStyle name="normální 89" xfId="156" xr:uid="{00000000-0005-0000-0000-000037030000}"/>
    <cellStyle name="normální 9" xfId="74" xr:uid="{00000000-0005-0000-0000-000038030000}"/>
    <cellStyle name="normální 90" xfId="157" xr:uid="{00000000-0005-0000-0000-000039030000}"/>
    <cellStyle name="procent 2" xfId="182" xr:uid="{00000000-0005-0000-0000-00003A030000}"/>
    <cellStyle name="procent 3" xfId="162" xr:uid="{00000000-0005-0000-0000-00003B030000}"/>
    <cellStyle name="Result" xfId="160" xr:uid="{00000000-0005-0000-0000-00003C030000}"/>
    <cellStyle name="Result2" xfId="161" xr:uid="{00000000-0005-0000-0000-00003D030000}"/>
  </cellStyles>
  <dxfs count="1">
    <dxf>
      <font>
        <color rgb="FF9C0006"/>
      </font>
    </dxf>
  </dxfs>
  <tableStyles count="0" defaultTableStyle="TableStyleMedium9" defaultPivotStyle="PivotStyleLight16"/>
  <colors>
    <mruColors>
      <color rgb="FF66FF33"/>
      <color rgb="FF00FFFF"/>
      <color rgb="FFFF99CC"/>
      <color rgb="FFFFCC99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O26"/>
  <sheetViews>
    <sheetView tabSelected="1" topLeftCell="A13" zoomScaleNormal="100" zoomScaleSheetLayoutView="100" workbookViewId="0">
      <selection activeCell="M25" sqref="M25"/>
    </sheetView>
  </sheetViews>
  <sheetFormatPr defaultColWidth="9.109375" defaultRowHeight="13.8"/>
  <cols>
    <col min="1" max="1" width="16.6640625" style="24" customWidth="1"/>
    <col min="2" max="9" width="8.6640625" style="24" customWidth="1"/>
    <col min="10" max="10" width="20.6640625" style="24" customWidth="1"/>
    <col min="11" max="16384" width="9.109375" style="25"/>
  </cols>
  <sheetData>
    <row r="1" spans="1:10" ht="21" customHeight="1">
      <c r="A1" s="98" t="str">
        <f>UPPER("Modernizace a rozšíření prostorového zázemí výuky 
v areálu UK v Jinonicích - interiér")</f>
        <v>MODERNIZACE A ROZŠÍŘENÍ PROSTOROVÉHO ZÁZEMÍ VÝUKY 
V AREÁLU UK V JINONICÍCH - INTERIÉR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21" customHeight="1">
      <c r="A2" s="98"/>
      <c r="B2" s="98"/>
      <c r="C2" s="98"/>
      <c r="D2" s="98"/>
      <c r="E2" s="98"/>
      <c r="F2" s="98"/>
      <c r="G2" s="98"/>
      <c r="H2" s="98"/>
      <c r="I2" s="98"/>
      <c r="J2" s="98"/>
    </row>
    <row r="3" spans="1:10" ht="16.5" customHeight="1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ht="16.5" customHeight="1">
      <c r="A4" s="99" t="s">
        <v>32</v>
      </c>
      <c r="B4" s="100"/>
      <c r="C4" s="100"/>
      <c r="D4" s="100"/>
      <c r="E4" s="100"/>
      <c r="F4" s="100"/>
      <c r="G4" s="100"/>
      <c r="H4" s="100"/>
      <c r="I4" s="100"/>
      <c r="J4" s="100"/>
    </row>
    <row r="5" spans="1:10" ht="16.5" customHeight="1">
      <c r="A5" s="105" t="s">
        <v>51</v>
      </c>
      <c r="B5" s="105"/>
      <c r="C5" s="105"/>
      <c r="D5" s="105"/>
      <c r="E5" s="105"/>
      <c r="F5" s="105"/>
      <c r="G5" s="105"/>
      <c r="H5" s="105"/>
      <c r="I5" s="105"/>
      <c r="J5" s="105"/>
    </row>
    <row r="6" spans="1:10" ht="16.5" customHeight="1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0" ht="16.5" customHeight="1">
      <c r="A7" s="70"/>
      <c r="B7" s="37"/>
      <c r="C7" s="37"/>
      <c r="D7" s="37"/>
      <c r="E7" s="37"/>
      <c r="F7" s="37"/>
      <c r="G7" s="37"/>
      <c r="H7" s="37"/>
      <c r="I7" s="37"/>
      <c r="J7" s="71"/>
    </row>
    <row r="8" spans="1:10" ht="16.5" customHeight="1">
      <c r="A8" s="72" t="s">
        <v>44</v>
      </c>
      <c r="B8" s="73" t="str">
        <f>UPPER("Univerzita Karlova, Fakulta sociálních věd")</f>
        <v>UNIVERZITA KARLOVA, FAKULTA SOCIÁLNÍCH VĚD</v>
      </c>
      <c r="C8" s="37"/>
      <c r="D8" s="37"/>
      <c r="E8" s="37"/>
      <c r="F8" s="37"/>
      <c r="G8" s="37"/>
      <c r="H8" s="37"/>
      <c r="I8" s="37"/>
      <c r="J8" s="71"/>
    </row>
    <row r="9" spans="1:10" ht="16.5" customHeight="1">
      <c r="A9" s="72"/>
      <c r="B9" s="73" t="str">
        <f>UPPER("Smetanovo nábřeží 995/6, Praha 1, PSČ 110 00")</f>
        <v>SMETANOVO NÁBŘEŽÍ 995/6, PRAHA 1, PSČ 110 00</v>
      </c>
      <c r="C9" s="37"/>
      <c r="D9" s="37"/>
      <c r="E9" s="37"/>
      <c r="F9" s="37"/>
      <c r="G9" s="37"/>
      <c r="H9" s="37"/>
      <c r="I9" s="37"/>
      <c r="J9" s="71"/>
    </row>
    <row r="10" spans="1:10" ht="16.5" customHeight="1">
      <c r="A10" s="72"/>
      <c r="B10" s="73"/>
      <c r="C10" s="37"/>
      <c r="D10" s="37"/>
      <c r="E10" s="37"/>
      <c r="F10" s="37"/>
      <c r="G10" s="37"/>
      <c r="H10" s="37"/>
      <c r="I10" s="37"/>
      <c r="J10" s="71"/>
    </row>
    <row r="11" spans="1:10" ht="16.5" customHeight="1">
      <c r="A11" s="88" t="s">
        <v>45</v>
      </c>
      <c r="B11" s="73" t="s">
        <v>40</v>
      </c>
      <c r="C11" s="37"/>
      <c r="D11" s="37"/>
      <c r="E11" s="37"/>
      <c r="F11" s="37"/>
      <c r="G11" s="37"/>
      <c r="H11" s="37"/>
      <c r="I11" s="37"/>
      <c r="J11" s="71"/>
    </row>
    <row r="12" spans="1:10" ht="16.5" customHeight="1">
      <c r="A12" s="72"/>
      <c r="B12" s="73" t="s">
        <v>39</v>
      </c>
      <c r="C12" s="37"/>
      <c r="D12" s="37"/>
      <c r="E12" s="37"/>
      <c r="F12" s="37"/>
      <c r="G12" s="37"/>
      <c r="H12" s="37"/>
      <c r="I12" s="37"/>
      <c r="J12" s="71"/>
    </row>
    <row r="13" spans="1:10" ht="16.5" customHeight="1">
      <c r="A13" s="72"/>
      <c r="B13" s="73"/>
      <c r="C13" s="82"/>
      <c r="D13" s="82"/>
      <c r="E13" s="82"/>
      <c r="F13" s="82"/>
      <c r="G13" s="82"/>
      <c r="H13" s="82"/>
      <c r="I13" s="82"/>
      <c r="J13" s="71"/>
    </row>
    <row r="14" spans="1:10" ht="16.5" customHeight="1">
      <c r="A14" s="72" t="s">
        <v>42</v>
      </c>
      <c r="B14" s="87" t="s">
        <v>43</v>
      </c>
      <c r="C14" s="82"/>
      <c r="D14" s="82"/>
      <c r="E14" s="82"/>
      <c r="F14" s="82"/>
      <c r="G14" s="82"/>
      <c r="H14" s="82"/>
      <c r="I14" s="82"/>
      <c r="J14" s="71"/>
    </row>
    <row r="15" spans="1:10" ht="16.5" customHeight="1">
      <c r="A15" s="72"/>
      <c r="B15" s="87"/>
      <c r="C15" s="82"/>
      <c r="D15" s="82"/>
      <c r="E15" s="82"/>
      <c r="F15" s="82"/>
      <c r="G15" s="82"/>
      <c r="H15" s="82"/>
      <c r="I15" s="82"/>
      <c r="J15" s="71"/>
    </row>
    <row r="16" spans="1:10" ht="16.5" customHeight="1">
      <c r="A16" s="72" t="s">
        <v>50</v>
      </c>
      <c r="B16" s="90" t="str">
        <f>'A.01 NÁBYTEK'!C6</f>
        <v>INTERIÉROVÉ PRVKY</v>
      </c>
      <c r="C16" s="74"/>
      <c r="D16" s="74"/>
      <c r="E16" s="74" t="s">
        <v>48</v>
      </c>
      <c r="F16" s="91" t="str">
        <f>'A.01 NÁBYTEK'!C7</f>
        <v>SKLOPNÉ SEDAČKY</v>
      </c>
      <c r="G16" s="74"/>
      <c r="H16" s="37"/>
      <c r="I16" s="37"/>
      <c r="J16" s="71"/>
    </row>
    <row r="17" spans="1:15" ht="18" customHeight="1">
      <c r="A17" s="72"/>
      <c r="B17" s="73" t="s">
        <v>2</v>
      </c>
      <c r="C17" s="37"/>
      <c r="D17" s="37"/>
      <c r="E17" s="37"/>
      <c r="F17" s="37"/>
      <c r="G17" s="37"/>
      <c r="H17" s="37"/>
      <c r="I17" s="37"/>
      <c r="J17" s="71"/>
    </row>
    <row r="18" spans="1:15" ht="54.75" customHeight="1">
      <c r="A18" s="41"/>
      <c r="B18" s="42"/>
      <c r="C18" s="39"/>
      <c r="D18" s="39"/>
      <c r="E18" s="39"/>
      <c r="F18" s="39"/>
      <c r="G18" s="39"/>
      <c r="H18" s="39"/>
      <c r="I18" s="39"/>
      <c r="J18" s="40"/>
    </row>
    <row r="19" spans="1:15" s="27" customFormat="1">
      <c r="A19" s="43"/>
      <c r="B19" s="101" t="s">
        <v>35</v>
      </c>
      <c r="C19" s="102"/>
      <c r="D19" s="102"/>
      <c r="E19" s="102"/>
      <c r="F19" s="76"/>
      <c r="G19" s="103"/>
      <c r="H19" s="103"/>
      <c r="I19" s="104" t="s">
        <v>1</v>
      </c>
      <c r="J19" s="104"/>
    </row>
    <row r="20" spans="1:15" s="27" customFormat="1">
      <c r="A20" s="43"/>
      <c r="B20" s="81" t="s">
        <v>25</v>
      </c>
      <c r="C20" s="71" t="s">
        <v>21</v>
      </c>
      <c r="D20" s="71"/>
      <c r="E20" s="71"/>
      <c r="F20" s="18"/>
      <c r="G20" s="18"/>
      <c r="H20" s="18"/>
      <c r="I20" s="94">
        <f>SUM(I21:J22)</f>
        <v>0</v>
      </c>
      <c r="J20" s="95"/>
    </row>
    <row r="21" spans="1:15" s="26" customFormat="1" ht="14.25" customHeight="1">
      <c r="A21" s="40"/>
      <c r="B21" s="85" t="str">
        <f>'A.01 NÁBYTEK'!A17</f>
        <v>A.01</v>
      </c>
      <c r="C21" s="108" t="str">
        <f>'A.01 NÁBYTEK'!C17</f>
        <v>NÁBYTEK</v>
      </c>
      <c r="D21" s="108"/>
      <c r="E21" s="108"/>
      <c r="F21" s="108"/>
      <c r="G21" s="108"/>
      <c r="H21" s="108"/>
      <c r="I21" s="97">
        <f>'A.01 NÁBYTEK'!I11:J11</f>
        <v>0</v>
      </c>
      <c r="J21" s="97"/>
    </row>
    <row r="22" spans="1:15" s="26" customFormat="1" ht="14.25" customHeight="1">
      <c r="A22" s="40"/>
      <c r="B22" s="92"/>
      <c r="C22" s="107"/>
      <c r="D22" s="107"/>
      <c r="E22" s="107"/>
      <c r="F22" s="107"/>
      <c r="G22" s="107"/>
      <c r="H22" s="107"/>
      <c r="I22" s="96"/>
      <c r="J22" s="96"/>
    </row>
    <row r="23" spans="1:15" s="28" customFormat="1" ht="67.5" customHeight="1">
      <c r="A23" s="44"/>
      <c r="B23" s="77"/>
      <c r="C23" s="77"/>
      <c r="D23" s="77"/>
      <c r="E23" s="77"/>
      <c r="F23" s="78"/>
      <c r="G23" s="78"/>
      <c r="H23" s="78"/>
      <c r="I23" s="84"/>
      <c r="J23" s="84"/>
    </row>
    <row r="24" spans="1:15" ht="18">
      <c r="A24" s="39"/>
      <c r="B24" s="106" t="s">
        <v>3</v>
      </c>
      <c r="C24" s="106"/>
      <c r="D24" s="106"/>
      <c r="E24" s="106"/>
      <c r="F24" s="106"/>
      <c r="G24" s="106"/>
      <c r="H24" s="106"/>
      <c r="I24" s="93">
        <f>I20</f>
        <v>0</v>
      </c>
      <c r="J24" s="93"/>
      <c r="O24" s="79"/>
    </row>
    <row r="25" spans="1:15" ht="18">
      <c r="A25" s="39"/>
      <c r="B25" s="106" t="s">
        <v>5</v>
      </c>
      <c r="C25" s="106"/>
      <c r="D25" s="106"/>
      <c r="E25" s="106"/>
      <c r="F25" s="106"/>
      <c r="G25" s="106"/>
      <c r="H25" s="106"/>
      <c r="I25" s="93">
        <f>ROUND(I24*0.21,0)</f>
        <v>0</v>
      </c>
      <c r="J25" s="93"/>
    </row>
    <row r="26" spans="1:15" ht="18">
      <c r="A26" s="39"/>
      <c r="B26" s="106" t="s">
        <v>4</v>
      </c>
      <c r="C26" s="106"/>
      <c r="D26" s="106"/>
      <c r="E26" s="106"/>
      <c r="F26" s="106"/>
      <c r="G26" s="106"/>
      <c r="H26" s="106"/>
      <c r="I26" s="93">
        <f>I24+I25</f>
        <v>0</v>
      </c>
      <c r="J26" s="93"/>
    </row>
  </sheetData>
  <sheetProtection selectLockedCells="1"/>
  <mergeCells count="17">
    <mergeCell ref="B24:H24"/>
    <mergeCell ref="B25:H25"/>
    <mergeCell ref="B26:H26"/>
    <mergeCell ref="C22:H22"/>
    <mergeCell ref="C21:H21"/>
    <mergeCell ref="A1:J2"/>
    <mergeCell ref="A4:J4"/>
    <mergeCell ref="B19:E19"/>
    <mergeCell ref="G19:H19"/>
    <mergeCell ref="I19:J19"/>
    <mergeCell ref="A5:J5"/>
    <mergeCell ref="I24:J24"/>
    <mergeCell ref="I25:J25"/>
    <mergeCell ref="I26:J26"/>
    <mergeCell ref="I20:J20"/>
    <mergeCell ref="I22:J22"/>
    <mergeCell ref="I21:J21"/>
  </mergeCells>
  <phoneticPr fontId="14" type="noConversion"/>
  <conditionalFormatting sqref="I24:J24">
    <cfRule type="cellIs" dxfId="0" priority="1" operator="greaterThan">
      <formula>84300000</formula>
    </cfRule>
  </conditionalFormatting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view="pageBreakPreview" zoomScaleNormal="130" zoomScaleSheetLayoutView="100" workbookViewId="0">
      <selection activeCell="A7" sqref="A7:I7"/>
    </sheetView>
  </sheetViews>
  <sheetFormatPr defaultColWidth="9.109375" defaultRowHeight="13.2"/>
  <cols>
    <col min="1" max="16384" width="9.109375" style="1"/>
  </cols>
  <sheetData>
    <row r="1" spans="1:9" ht="36.9" customHeight="1">
      <c r="A1" s="110" t="s">
        <v>34</v>
      </c>
      <c r="B1" s="111"/>
      <c r="C1" s="111"/>
      <c r="D1" s="111"/>
      <c r="E1" s="111"/>
      <c r="F1" s="111"/>
      <c r="G1" s="111"/>
      <c r="H1" s="111"/>
      <c r="I1" s="111"/>
    </row>
    <row r="2" spans="1:9">
      <c r="A2" s="75"/>
      <c r="B2" s="75"/>
      <c r="C2" s="75"/>
      <c r="D2" s="75"/>
      <c r="E2" s="75"/>
      <c r="F2" s="75"/>
      <c r="G2" s="75"/>
      <c r="H2" s="75"/>
      <c r="I2" s="75"/>
    </row>
    <row r="3" spans="1:9" s="19" customFormat="1" ht="21" customHeight="1">
      <c r="A3" s="109" t="s">
        <v>41</v>
      </c>
      <c r="B3" s="109"/>
      <c r="C3" s="109"/>
      <c r="D3" s="109"/>
      <c r="E3" s="109"/>
      <c r="F3" s="109"/>
      <c r="G3" s="109"/>
      <c r="H3" s="109"/>
      <c r="I3" s="109"/>
    </row>
    <row r="4" spans="1:9" s="19" customFormat="1" ht="61.5" customHeight="1">
      <c r="A4" s="109" t="s">
        <v>13</v>
      </c>
      <c r="B4" s="109"/>
      <c r="C4" s="109"/>
      <c r="D4" s="109"/>
      <c r="E4" s="109"/>
      <c r="F4" s="109"/>
      <c r="G4" s="109"/>
      <c r="H4" s="109"/>
      <c r="I4" s="109"/>
    </row>
    <row r="5" spans="1:9" s="19" customFormat="1" ht="36" customHeight="1">
      <c r="A5" s="109" t="s">
        <v>11</v>
      </c>
      <c r="B5" s="109"/>
      <c r="C5" s="109"/>
      <c r="D5" s="109"/>
      <c r="E5" s="109"/>
      <c r="F5" s="109"/>
      <c r="G5" s="109"/>
      <c r="H5" s="109"/>
      <c r="I5" s="109"/>
    </row>
    <row r="6" spans="1:9" s="19" customFormat="1" ht="36.75" customHeight="1">
      <c r="A6" s="109" t="s">
        <v>12</v>
      </c>
      <c r="B6" s="109"/>
      <c r="C6" s="109"/>
      <c r="D6" s="109"/>
      <c r="E6" s="109"/>
      <c r="F6" s="109"/>
      <c r="G6" s="109"/>
      <c r="H6" s="109"/>
      <c r="I6" s="109"/>
    </row>
    <row r="7" spans="1:9" s="19" customFormat="1" ht="291" customHeight="1">
      <c r="A7" s="109" t="s">
        <v>37</v>
      </c>
      <c r="B7" s="109"/>
      <c r="C7" s="109"/>
      <c r="D7" s="109"/>
      <c r="E7" s="109"/>
      <c r="F7" s="109"/>
      <c r="G7" s="109"/>
      <c r="H7" s="109"/>
      <c r="I7" s="109"/>
    </row>
    <row r="8" spans="1:9" s="2" customFormat="1" ht="78.75" customHeight="1">
      <c r="A8" s="109" t="s">
        <v>36</v>
      </c>
      <c r="B8" s="109"/>
      <c r="C8" s="109"/>
      <c r="D8" s="109"/>
      <c r="E8" s="109"/>
      <c r="F8" s="109"/>
      <c r="G8" s="109"/>
      <c r="H8" s="109"/>
      <c r="I8" s="109"/>
    </row>
    <row r="9" spans="1:9" s="2" customFormat="1" ht="13.5" customHeight="1">
      <c r="A9" s="109"/>
      <c r="B9" s="109"/>
      <c r="C9" s="109"/>
      <c r="D9" s="109"/>
      <c r="E9" s="109"/>
      <c r="F9" s="109"/>
      <c r="G9" s="109"/>
      <c r="H9" s="109"/>
      <c r="I9" s="109"/>
    </row>
    <row r="10" spans="1:9" ht="12.75" customHeight="1">
      <c r="A10" s="109"/>
      <c r="B10" s="109"/>
      <c r="C10" s="109"/>
      <c r="D10" s="109"/>
      <c r="E10" s="109"/>
      <c r="F10" s="109"/>
      <c r="G10" s="109"/>
      <c r="H10" s="109"/>
      <c r="I10" s="109"/>
    </row>
    <row r="11" spans="1:9" ht="12.75" customHeight="1">
      <c r="A11" s="109"/>
      <c r="B11" s="109"/>
      <c r="C11" s="109"/>
      <c r="D11" s="109"/>
      <c r="E11" s="109"/>
      <c r="F11" s="109"/>
      <c r="G11" s="109"/>
      <c r="H11" s="109"/>
      <c r="I11" s="109"/>
    </row>
    <row r="12" spans="1:9" ht="12.75" customHeight="1">
      <c r="A12" s="109"/>
      <c r="B12" s="109"/>
      <c r="C12" s="109"/>
      <c r="D12" s="109"/>
      <c r="E12" s="109"/>
      <c r="F12" s="109"/>
      <c r="G12" s="109"/>
      <c r="H12" s="109"/>
      <c r="I12" s="109"/>
    </row>
    <row r="13" spans="1:9" ht="12.75" customHeight="1">
      <c r="A13" s="109"/>
      <c r="B13" s="109"/>
      <c r="C13" s="109"/>
      <c r="D13" s="109"/>
      <c r="E13" s="109"/>
      <c r="F13" s="109"/>
      <c r="G13" s="109"/>
      <c r="H13" s="109"/>
      <c r="I13" s="109"/>
    </row>
    <row r="14" spans="1:9" ht="12.75" customHeight="1">
      <c r="A14" s="109"/>
      <c r="B14" s="109"/>
      <c r="C14" s="109"/>
      <c r="D14" s="109"/>
      <c r="E14" s="109"/>
      <c r="F14" s="109"/>
      <c r="G14" s="109"/>
      <c r="H14" s="109"/>
      <c r="I14" s="109"/>
    </row>
    <row r="15" spans="1:9" ht="12.75" customHeight="1">
      <c r="A15" s="109"/>
      <c r="B15" s="109"/>
      <c r="C15" s="109"/>
      <c r="D15" s="109"/>
      <c r="E15" s="109"/>
      <c r="F15" s="109"/>
      <c r="G15" s="109"/>
      <c r="H15" s="109"/>
      <c r="I15" s="109"/>
    </row>
    <row r="16" spans="1:9" ht="12.75" customHeight="1">
      <c r="A16" s="109"/>
      <c r="B16" s="109"/>
      <c r="C16" s="109"/>
      <c r="D16" s="109"/>
      <c r="E16" s="109"/>
      <c r="F16" s="109"/>
      <c r="G16" s="109"/>
      <c r="H16" s="109"/>
      <c r="I16" s="109"/>
    </row>
    <row r="17" spans="1:9" ht="12.75" customHeight="1">
      <c r="A17" s="109"/>
      <c r="B17" s="109"/>
      <c r="C17" s="109"/>
      <c r="D17" s="109"/>
      <c r="E17" s="109"/>
      <c r="F17" s="109"/>
      <c r="G17" s="109"/>
      <c r="H17" s="109"/>
      <c r="I17" s="109"/>
    </row>
    <row r="18" spans="1:9" ht="12.75" customHeight="1">
      <c r="A18" s="109"/>
      <c r="B18" s="109"/>
      <c r="C18" s="109"/>
      <c r="D18" s="109"/>
      <c r="E18" s="109"/>
      <c r="F18" s="109"/>
      <c r="G18" s="109"/>
      <c r="H18" s="109"/>
      <c r="I18" s="109"/>
    </row>
    <row r="19" spans="1:9" ht="12.75" customHeight="1">
      <c r="A19" s="109"/>
      <c r="B19" s="109"/>
      <c r="C19" s="109"/>
      <c r="D19" s="109"/>
      <c r="E19" s="109"/>
      <c r="F19" s="109"/>
      <c r="G19" s="109"/>
      <c r="H19" s="109"/>
      <c r="I19" s="109"/>
    </row>
    <row r="20" spans="1:9">
      <c r="A20" s="109"/>
      <c r="B20" s="109"/>
      <c r="C20" s="109"/>
      <c r="D20" s="109"/>
      <c r="E20" s="109"/>
      <c r="F20" s="109"/>
      <c r="G20" s="109"/>
      <c r="H20" s="109"/>
      <c r="I20" s="109"/>
    </row>
    <row r="21" spans="1:9">
      <c r="A21" s="109"/>
      <c r="B21" s="109"/>
      <c r="C21" s="109"/>
      <c r="D21" s="109"/>
      <c r="E21" s="109"/>
      <c r="F21" s="109"/>
      <c r="G21" s="109"/>
      <c r="H21" s="109"/>
      <c r="I21" s="109"/>
    </row>
    <row r="22" spans="1:9">
      <c r="A22" s="109"/>
      <c r="B22" s="109"/>
      <c r="C22" s="109"/>
      <c r="D22" s="109"/>
      <c r="E22" s="109"/>
      <c r="F22" s="109"/>
      <c r="G22" s="109"/>
      <c r="H22" s="109"/>
      <c r="I22" s="109"/>
    </row>
    <row r="23" spans="1:9">
      <c r="A23" s="109"/>
      <c r="B23" s="109"/>
      <c r="C23" s="109"/>
      <c r="D23" s="109"/>
      <c r="E23" s="109"/>
      <c r="F23" s="109"/>
      <c r="G23" s="109"/>
      <c r="H23" s="109"/>
      <c r="I23" s="109"/>
    </row>
    <row r="24" spans="1:9">
      <c r="A24" s="109"/>
      <c r="B24" s="109"/>
      <c r="C24" s="109"/>
      <c r="D24" s="109"/>
      <c r="E24" s="109"/>
      <c r="F24" s="109"/>
      <c r="G24" s="109"/>
      <c r="H24" s="109"/>
      <c r="I24" s="109"/>
    </row>
  </sheetData>
  <sheetProtection selectLockedCells="1" selectUnlockedCells="1"/>
  <mergeCells count="7">
    <mergeCell ref="A8:I24"/>
    <mergeCell ref="A7:I7"/>
    <mergeCell ref="A1:I1"/>
    <mergeCell ref="A3:I3"/>
    <mergeCell ref="A4:I4"/>
    <mergeCell ref="A5:I5"/>
    <mergeCell ref="A6:I6"/>
  </mergeCells>
  <phoneticPr fontId="14" type="noConversion"/>
  <pageMargins left="0.98425196850393704" right="0.78740157480314965" top="0.78740157480314965" bottom="0.78740157480314965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J20"/>
  <sheetViews>
    <sheetView showGridLines="0" view="pageBreakPreview" zoomScale="80" zoomScaleNormal="100" zoomScaleSheetLayoutView="80" workbookViewId="0">
      <pane ySplit="15" topLeftCell="A16" activePane="bottomLeft" state="frozen"/>
      <selection activeCell="A5" sqref="A5:I5"/>
      <selection pane="bottomLeft" activeCell="F21" sqref="F21"/>
    </sheetView>
  </sheetViews>
  <sheetFormatPr defaultColWidth="9.109375" defaultRowHeight="13.8"/>
  <cols>
    <col min="1" max="1" width="10" style="7" customWidth="1"/>
    <col min="2" max="2" width="13.5546875" style="21" customWidth="1"/>
    <col min="3" max="3" width="53.6640625" style="4" customWidth="1"/>
    <col min="4" max="4" width="7.5546875" style="22" customWidth="1"/>
    <col min="5" max="7" width="8.6640625" style="6" customWidth="1"/>
    <col min="8" max="9" width="8.6640625" style="22" customWidth="1"/>
    <col min="10" max="10" width="12.6640625" style="5" customWidth="1"/>
    <col min="11" max="16384" width="9.109375" style="3"/>
  </cols>
  <sheetData>
    <row r="1" spans="1:10" s="17" customFormat="1" ht="20.100000000000001" customHeight="1">
      <c r="A1" s="98"/>
      <c r="B1" s="98"/>
      <c r="C1" s="98"/>
      <c r="D1" s="98"/>
      <c r="E1" s="98"/>
      <c r="F1" s="98"/>
      <c r="G1" s="98"/>
      <c r="H1" s="98"/>
      <c r="I1" s="98"/>
      <c r="J1" s="98"/>
    </row>
    <row r="2" spans="1:10" ht="51" customHeight="1">
      <c r="A2" s="113" t="str">
        <f>UPPER("Modernizace a rozšíření prostorového zázemí výuky 
v areálu UK v Jinonicích - interiér")</f>
        <v>MODERNIZACE A ROZŠÍŘENÍ PROSTOROVÉHO ZÁZEMÍ VÝUKY 
V AREÁLU UK V JINONICÍCH - INTERIÉR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0" ht="20.100000000000001" customHeight="1">
      <c r="A3" s="114" t="s">
        <v>52</v>
      </c>
      <c r="B3" s="114"/>
      <c r="C3" s="115"/>
      <c r="D3" s="115"/>
      <c r="E3" s="115"/>
      <c r="F3" s="115"/>
      <c r="G3" s="115"/>
      <c r="H3" s="115"/>
      <c r="I3" s="115"/>
      <c r="J3" s="115"/>
    </row>
    <row r="4" spans="1:10" ht="18">
      <c r="A4" s="38"/>
      <c r="B4" s="38"/>
      <c r="C4" s="62"/>
      <c r="D4" s="63"/>
      <c r="E4" s="64"/>
      <c r="F4" s="64"/>
      <c r="G4" s="64"/>
      <c r="H4" s="63"/>
      <c r="I4" s="63"/>
      <c r="J4" s="65"/>
    </row>
    <row r="5" spans="1:10" ht="18.75" customHeight="1">
      <c r="A5" s="66"/>
      <c r="B5" s="67"/>
      <c r="C5" s="112"/>
      <c r="D5" s="112"/>
      <c r="E5" s="112"/>
      <c r="F5" s="68"/>
      <c r="G5" s="68"/>
      <c r="H5" s="37"/>
      <c r="I5" s="37"/>
      <c r="J5" s="18"/>
    </row>
    <row r="6" spans="1:10" ht="19.5" customHeight="1">
      <c r="A6" s="66" t="s">
        <v>6</v>
      </c>
      <c r="B6" s="67"/>
      <c r="C6" s="89" t="s">
        <v>21</v>
      </c>
      <c r="D6" s="89"/>
      <c r="E6" s="89"/>
      <c r="F6" s="89"/>
      <c r="G6" s="89"/>
      <c r="H6" s="89"/>
      <c r="I6" s="37"/>
      <c r="J6" s="18"/>
    </row>
    <row r="7" spans="1:10" ht="19.5" customHeight="1">
      <c r="A7" s="66" t="s">
        <v>0</v>
      </c>
      <c r="B7" s="67"/>
      <c r="C7" s="69" t="s">
        <v>49</v>
      </c>
      <c r="D7" s="37"/>
      <c r="E7" s="8"/>
      <c r="F7" s="8"/>
      <c r="G7" s="8"/>
      <c r="H7" s="37"/>
      <c r="I7" s="37"/>
      <c r="J7" s="18"/>
    </row>
    <row r="8" spans="1:10" ht="12" customHeight="1">
      <c r="A8" s="29"/>
      <c r="B8" s="30"/>
      <c r="C8" s="123"/>
      <c r="D8" s="123"/>
      <c r="E8" s="123"/>
      <c r="F8" s="123"/>
      <c r="G8" s="123"/>
      <c r="H8" s="123"/>
      <c r="I8" s="123"/>
      <c r="J8" s="18"/>
    </row>
    <row r="9" spans="1:10" ht="12.9" customHeight="1">
      <c r="A9" s="29"/>
      <c r="B9" s="30"/>
      <c r="C9" s="126" t="s">
        <v>33</v>
      </c>
      <c r="D9" s="126"/>
      <c r="E9" s="126"/>
      <c r="F9" s="126"/>
      <c r="G9" s="126"/>
      <c r="H9" s="126"/>
      <c r="I9" s="126"/>
      <c r="J9" s="18"/>
    </row>
    <row r="10" spans="1:10" ht="12.9" customHeight="1" thickBot="1">
      <c r="A10" s="29"/>
      <c r="B10" s="30"/>
      <c r="C10" s="126"/>
      <c r="D10" s="126"/>
      <c r="E10" s="126"/>
      <c r="F10" s="126"/>
      <c r="G10" s="126"/>
      <c r="H10" s="126"/>
      <c r="I10" s="126"/>
      <c r="J10" s="18"/>
    </row>
    <row r="11" spans="1:10" ht="20.100000000000001" customHeight="1" thickBot="1">
      <c r="A11" s="29"/>
      <c r="B11" s="30"/>
      <c r="C11" s="31"/>
      <c r="D11" s="121" t="s">
        <v>7</v>
      </c>
      <c r="E11" s="122"/>
      <c r="F11" s="47"/>
      <c r="G11" s="47"/>
      <c r="H11" s="45"/>
      <c r="I11" s="116">
        <f>SUM(J17:J42)</f>
        <v>0</v>
      </c>
      <c r="J11" s="117"/>
    </row>
    <row r="12" spans="1:10" ht="12" customHeight="1">
      <c r="A12" s="29"/>
      <c r="B12" s="30"/>
      <c r="C12" s="31"/>
      <c r="D12" s="32"/>
      <c r="E12" s="32"/>
      <c r="F12" s="32"/>
      <c r="G12" s="32"/>
      <c r="H12" s="33"/>
      <c r="I12" s="34"/>
      <c r="J12" s="34"/>
    </row>
    <row r="13" spans="1:10" ht="27" customHeight="1">
      <c r="A13" s="124"/>
      <c r="B13" s="124"/>
      <c r="C13" s="124"/>
      <c r="D13" s="124"/>
      <c r="E13" s="124"/>
      <c r="F13" s="124"/>
      <c r="G13" s="124"/>
      <c r="H13" s="124"/>
      <c r="I13" s="124"/>
      <c r="J13" s="125"/>
    </row>
    <row r="14" spans="1:10" ht="12" customHeight="1">
      <c r="A14" s="29"/>
      <c r="B14" s="30"/>
      <c r="C14" s="31"/>
      <c r="D14" s="24"/>
      <c r="E14" s="8"/>
      <c r="F14" s="8"/>
      <c r="G14" s="8"/>
      <c r="H14" s="24"/>
      <c r="I14" s="24"/>
      <c r="J14" s="18"/>
    </row>
    <row r="15" spans="1:10" ht="38.1" customHeight="1">
      <c r="A15" s="35" t="s">
        <v>27</v>
      </c>
      <c r="B15" s="36" t="s">
        <v>19</v>
      </c>
      <c r="C15" s="9" t="s">
        <v>8</v>
      </c>
      <c r="D15" s="10" t="s">
        <v>9</v>
      </c>
      <c r="E15" s="11" t="s">
        <v>22</v>
      </c>
      <c r="F15" s="11" t="s">
        <v>38</v>
      </c>
      <c r="G15" s="11" t="s">
        <v>24</v>
      </c>
      <c r="H15" s="11" t="s">
        <v>16</v>
      </c>
      <c r="I15" s="12" t="s">
        <v>17</v>
      </c>
      <c r="J15" s="13" t="s">
        <v>10</v>
      </c>
    </row>
    <row r="16" spans="1:10" ht="12" customHeight="1">
      <c r="A16" s="118"/>
      <c r="B16" s="119"/>
      <c r="C16" s="119"/>
      <c r="D16" s="119"/>
      <c r="E16" s="119"/>
      <c r="F16" s="119"/>
      <c r="G16" s="119"/>
      <c r="H16" s="119"/>
      <c r="I16" s="119"/>
      <c r="J16" s="120"/>
    </row>
    <row r="17" spans="1:10" ht="15" customHeight="1">
      <c r="A17" s="53" t="s">
        <v>18</v>
      </c>
      <c r="B17" s="54"/>
      <c r="C17" s="46" t="s">
        <v>23</v>
      </c>
      <c r="D17" s="14"/>
      <c r="E17" s="16"/>
      <c r="F17" s="16"/>
      <c r="G17" s="16"/>
      <c r="H17" s="14"/>
      <c r="I17" s="15"/>
      <c r="J17" s="86">
        <f>SUM(I19:I20)</f>
        <v>0</v>
      </c>
    </row>
    <row r="18" spans="1:10" ht="15" customHeight="1">
      <c r="A18" s="57" t="s">
        <v>20</v>
      </c>
      <c r="B18" s="58"/>
      <c r="C18" s="59" t="s">
        <v>26</v>
      </c>
      <c r="D18" s="55"/>
      <c r="E18" s="56"/>
      <c r="F18" s="56"/>
      <c r="G18" s="56"/>
      <c r="H18" s="55"/>
      <c r="I18" s="60"/>
      <c r="J18" s="61"/>
    </row>
    <row r="19" spans="1:10" ht="15" customHeight="1">
      <c r="A19" s="48" t="s">
        <v>28</v>
      </c>
      <c r="B19" s="49" t="s">
        <v>30</v>
      </c>
      <c r="C19" s="23" t="s">
        <v>47</v>
      </c>
      <c r="D19" s="51" t="s">
        <v>15</v>
      </c>
      <c r="E19" s="80">
        <v>0</v>
      </c>
      <c r="F19" s="80">
        <v>91</v>
      </c>
      <c r="G19" s="80">
        <f t="shared" ref="G19" si="0">E19+F19</f>
        <v>91</v>
      </c>
      <c r="H19" s="52">
        <v>0</v>
      </c>
      <c r="I19" s="50">
        <f t="shared" ref="I19:I20" si="1">G19*H19</f>
        <v>0</v>
      </c>
      <c r="J19" s="20"/>
    </row>
    <row r="20" spans="1:10" ht="15" customHeight="1">
      <c r="A20" s="48" t="s">
        <v>29</v>
      </c>
      <c r="B20" s="49" t="s">
        <v>31</v>
      </c>
      <c r="C20" s="23" t="s">
        <v>46</v>
      </c>
      <c r="D20" s="51" t="s">
        <v>14</v>
      </c>
      <c r="E20" s="80">
        <v>0</v>
      </c>
      <c r="F20" s="80">
        <v>190</v>
      </c>
      <c r="G20" s="80">
        <f t="shared" ref="G20" si="2">E20+F20</f>
        <v>190</v>
      </c>
      <c r="H20" s="52">
        <v>0</v>
      </c>
      <c r="I20" s="50">
        <f t="shared" si="1"/>
        <v>0</v>
      </c>
      <c r="J20" s="20"/>
    </row>
  </sheetData>
  <sheetProtection selectLockedCells="1"/>
  <dataConsolidate/>
  <mergeCells count="11">
    <mergeCell ref="A16:J16"/>
    <mergeCell ref="D11:E11"/>
    <mergeCell ref="C8:I8"/>
    <mergeCell ref="A13:J13"/>
    <mergeCell ref="C10:I10"/>
    <mergeCell ref="C9:I9"/>
    <mergeCell ref="C5:E5"/>
    <mergeCell ref="A1:J1"/>
    <mergeCell ref="A2:J2"/>
    <mergeCell ref="A3:J3"/>
    <mergeCell ref="I11:J11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</vt:lpstr>
      <vt:lpstr>POZN</vt:lpstr>
      <vt:lpstr>A.01 NÁBYTEK</vt:lpstr>
      <vt:lpstr>'A.01 NÁBYTEK'!Názvy_tisku</vt:lpstr>
      <vt:lpstr>'A.01 NÁBYTEK'!Oblast_tisku</vt:lpstr>
      <vt:lpstr>POZN!Oblast_tisku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 Janovského - výkaz výměr</dc:title>
  <dc:creator>Vojtěch Hejl</dc:creator>
  <cp:keywords>Výkaz výměr</cp:keywords>
  <cp:lastModifiedBy>David Vala</cp:lastModifiedBy>
  <cp:lastPrinted>2021-06-15T11:12:54Z</cp:lastPrinted>
  <dcterms:created xsi:type="dcterms:W3CDTF">2014-06-04T10:34:05Z</dcterms:created>
  <dcterms:modified xsi:type="dcterms:W3CDTF">2021-11-01T12:40:16Z</dcterms:modified>
</cp:coreProperties>
</file>